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7950"/>
  </bookViews>
  <sheets>
    <sheet name="Sheet5" sheetId="5" r:id="rId1"/>
    <sheet name="Sheet1" sheetId="6" r:id="rId2"/>
  </sheets>
  <definedNames>
    <definedName name="_xlnm.Print_Titles" localSheetId="0">Sheet5!$1:$5</definedName>
  </definedNames>
  <calcPr calcId="114210" fullCalcOnLoad="1"/>
</workbook>
</file>

<file path=xl/calcChain.xml><?xml version="1.0" encoding="utf-8"?>
<calcChain xmlns="http://schemas.openxmlformats.org/spreadsheetml/2006/main">
  <c r="O6" i="5"/>
  <c r="S6"/>
  <c r="O7"/>
  <c r="S7"/>
  <c r="O8"/>
  <c r="S8"/>
  <c r="O9"/>
  <c r="S9"/>
  <c r="O10"/>
  <c r="S10"/>
  <c r="O11"/>
  <c r="S11"/>
  <c r="O12"/>
  <c r="S12"/>
  <c r="O13"/>
  <c r="S13"/>
  <c r="O14"/>
  <c r="S14"/>
  <c r="O15"/>
  <c r="S15"/>
  <c r="O16"/>
  <c r="S16"/>
  <c r="O17"/>
  <c r="S17"/>
  <c r="O18"/>
  <c r="S18"/>
  <c r="O19"/>
  <c r="S19"/>
  <c r="O20"/>
  <c r="S20"/>
  <c r="O21"/>
  <c r="S21"/>
  <c r="O22"/>
  <c r="S22"/>
  <c r="O23"/>
  <c r="S23"/>
  <c r="O24"/>
  <c r="S24"/>
  <c r="O25"/>
  <c r="S25"/>
  <c r="O26"/>
  <c r="S26"/>
  <c r="O27"/>
  <c r="S27"/>
  <c r="O28"/>
  <c r="S28"/>
  <c r="S29"/>
  <c r="R29"/>
  <c r="Q29"/>
  <c r="P29"/>
  <c r="O29"/>
  <c r="M29"/>
  <c r="H29"/>
  <c r="G29"/>
  <c r="D29"/>
  <c r="C29"/>
</calcChain>
</file>

<file path=xl/sharedStrings.xml><?xml version="1.0" encoding="utf-8"?>
<sst xmlns="http://schemas.openxmlformats.org/spreadsheetml/2006/main" count="71" uniqueCount="48">
  <si>
    <t>填报单位：三明市三元区劳动就业中心</t>
  </si>
  <si>
    <t>单位：人、元</t>
  </si>
  <si>
    <t>序号</t>
  </si>
  <si>
    <t>单位名称</t>
  </si>
  <si>
    <t>减员率情况</t>
  </si>
  <si>
    <t xml:space="preserve">申报时（2020年 10月）参加失业保险职
工人数 </t>
  </si>
  <si>
    <t xml:space="preserve">申报当月
（2020年10月）当地人均失业保险金水平 </t>
  </si>
  <si>
    <t xml:space="preserve">拟申请返还
失业保险
金总额
 </t>
  </si>
  <si>
    <t xml:space="preserve">已返还稳岗补贴金额 </t>
  </si>
  <si>
    <t>本次拟返还稳岗补贴</t>
  </si>
  <si>
    <t xml:space="preserve">2019年1月
参加失业
保险人数 </t>
  </si>
  <si>
    <t xml:space="preserve">2019年12月
参加失业
保险人数 </t>
  </si>
  <si>
    <t xml:space="preserve">2019年自
然减员人数 </t>
  </si>
  <si>
    <t>2019年净裁员率
（%）</t>
  </si>
  <si>
    <t xml:space="preserve">2020年1月
参加失业
保险人数 </t>
  </si>
  <si>
    <t xml:space="preserve">2020年9月
参加失业
保险人数 </t>
  </si>
  <si>
    <t xml:space="preserve">2020年自然减员人数 </t>
  </si>
  <si>
    <t>2020年1月至9月净裁员率
（%）</t>
  </si>
  <si>
    <t xml:space="preserve">企业类型 </t>
  </si>
  <si>
    <t>净裁员率标准</t>
  </si>
  <si>
    <t>其中：第一次返还</t>
  </si>
  <si>
    <t>其中：第二次返还</t>
  </si>
  <si>
    <t>福建海鑫电子商务有限公司</t>
  </si>
  <si>
    <t>小微</t>
  </si>
  <si>
    <t>福建三明康华登生物科技有限公司</t>
  </si>
  <si>
    <t>福建三明竹洲水电有限公司</t>
  </si>
  <si>
    <t>福建燊燊向上照明科技有限公司</t>
  </si>
  <si>
    <t>福建省三明市三元区白叶坑国有林场</t>
  </si>
  <si>
    <t>霍尔果斯快马财税管理服务有限公司三明易桥翰铭分公司</t>
  </si>
  <si>
    <t>三明麦克奥迪光学仪器有限公司</t>
  </si>
  <si>
    <t>三明市福宏物资贸易有限公司</t>
  </si>
  <si>
    <t>三明市佳明装饰材料有限公司</t>
  </si>
  <si>
    <t>三明市力盈贸易有限公司</t>
  </si>
  <si>
    <t>三明市宇辉贸易有限公司</t>
  </si>
  <si>
    <t>三明市泽光彩色印刷有限公司</t>
  </si>
  <si>
    <t>三明天康自动化设备有限公司</t>
  </si>
  <si>
    <t>福建宏明建设工程有限公司</t>
  </si>
  <si>
    <t>福建汇华集团薯沙溪水电有限公司</t>
  </si>
  <si>
    <t>福建汇华集团溪口光伏材料有限公司</t>
  </si>
  <si>
    <t>福建省麦尔食品集团有限公司</t>
  </si>
  <si>
    <t>福建省三明长兴机械制造有限公司</t>
  </si>
  <si>
    <t>福建信义鼎建筑工程有限公司</t>
  </si>
  <si>
    <t>三明市木之秀红木家具有限公司</t>
  </si>
  <si>
    <t>三明市三众工贸有限公司</t>
  </si>
  <si>
    <t>三明市盛鸿物流有限公司</t>
  </si>
  <si>
    <t>三明市盛隆木业有限公司</t>
  </si>
  <si>
    <t>合计</t>
  </si>
  <si>
    <t>暂时性生产经营困难且恢复有望企业稳岗返还情况表（二）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</si>
</sst>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9"/>
      <color indexed="8"/>
      <name val="Segoe UI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/>
    <xf numFmtId="0" fontId="1" fillId="0" borderId="0" xfId="0" applyFont="1" applyAlignment="1">
      <alignment horizontal="center" wrapText="1"/>
    </xf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selection activeCell="D9" sqref="D9"/>
    </sheetView>
  </sheetViews>
  <sheetFormatPr defaultRowHeight="13.5"/>
  <cols>
    <col min="1" max="1" width="4.5" style="6" customWidth="1"/>
    <col min="2" max="2" width="22.125" style="6" customWidth="1"/>
    <col min="3" max="3" width="5" style="7" customWidth="1"/>
    <col min="4" max="4" width="5.375" style="7" customWidth="1"/>
    <col min="5" max="5" width="5" style="6" customWidth="1"/>
    <col min="6" max="6" width="6.75" style="7" customWidth="1"/>
    <col min="7" max="7" width="5.125" style="8" customWidth="1"/>
    <col min="8" max="8" width="5.375" style="6" customWidth="1"/>
    <col min="9" max="9" width="5.125" style="6" customWidth="1"/>
    <col min="10" max="10" width="6" style="6" customWidth="1"/>
    <col min="11" max="11" width="4.75" style="6" customWidth="1"/>
    <col min="12" max="12" width="4" style="7" customWidth="1"/>
    <col min="13" max="13" width="6.75" style="7" customWidth="1"/>
    <col min="14" max="14" width="8" style="9" customWidth="1"/>
    <col min="15" max="15" width="10.625" style="9" customWidth="1"/>
    <col min="16" max="16" width="10" style="10" customWidth="1"/>
    <col min="17" max="17" width="9.25" style="10" customWidth="1"/>
    <col min="18" max="18" width="8.625" style="10" customWidth="1"/>
    <col min="19" max="19" width="12" style="15" customWidth="1"/>
    <col min="20" max="16384" width="9" style="6"/>
  </cols>
  <sheetData>
    <row r="1" spans="1:19" ht="26.25" customHeight="1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1"/>
      <c r="Q1" s="21"/>
      <c r="R1" s="21"/>
      <c r="S1" s="21"/>
    </row>
    <row r="2" spans="1:19" ht="6.75" customHeight="1"/>
    <row r="3" spans="1:19" ht="16.5" customHeight="1">
      <c r="A3" s="11" t="s">
        <v>0</v>
      </c>
      <c r="Q3" s="6" t="s">
        <v>1</v>
      </c>
    </row>
    <row r="4" spans="1:19" s="1" customFormat="1" ht="18.95" customHeight="1">
      <c r="A4" s="27" t="s">
        <v>2</v>
      </c>
      <c r="B4" s="27" t="s">
        <v>3</v>
      </c>
      <c r="C4" s="23" t="s">
        <v>4</v>
      </c>
      <c r="D4" s="23"/>
      <c r="E4" s="23"/>
      <c r="F4" s="23"/>
      <c r="G4" s="23"/>
      <c r="H4" s="23"/>
      <c r="I4" s="23"/>
      <c r="J4" s="23"/>
      <c r="K4" s="23"/>
      <c r="L4" s="23"/>
      <c r="M4" s="24" t="s">
        <v>5</v>
      </c>
      <c r="N4" s="28" t="s">
        <v>6</v>
      </c>
      <c r="O4" s="28" t="s">
        <v>7</v>
      </c>
      <c r="P4" s="24" t="s">
        <v>8</v>
      </c>
      <c r="Q4" s="24"/>
      <c r="R4" s="24"/>
      <c r="S4" s="28" t="s">
        <v>9</v>
      </c>
    </row>
    <row r="5" spans="1:19" s="2" customFormat="1" ht="90.75" customHeight="1">
      <c r="A5" s="27"/>
      <c r="B5" s="27"/>
      <c r="C5" s="12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2" t="s">
        <v>19</v>
      </c>
      <c r="M5" s="24"/>
      <c r="N5" s="28"/>
      <c r="O5" s="28"/>
      <c r="P5" s="12" t="s">
        <v>8</v>
      </c>
      <c r="Q5" s="12" t="s">
        <v>20</v>
      </c>
      <c r="R5" s="12" t="s">
        <v>21</v>
      </c>
      <c r="S5" s="28"/>
    </row>
    <row r="6" spans="1:19" s="3" customFormat="1" ht="29.25" customHeight="1">
      <c r="A6" s="12">
        <v>1</v>
      </c>
      <c r="B6" s="16" t="s">
        <v>22</v>
      </c>
      <c r="C6" s="17">
        <v>2</v>
      </c>
      <c r="D6" s="17">
        <v>5</v>
      </c>
      <c r="E6" s="17">
        <v>1</v>
      </c>
      <c r="F6" s="17">
        <v>-200</v>
      </c>
      <c r="G6" s="17">
        <v>5</v>
      </c>
      <c r="H6" s="17">
        <v>5</v>
      </c>
      <c r="I6" s="17">
        <v>0</v>
      </c>
      <c r="J6" s="17">
        <v>0</v>
      </c>
      <c r="K6" s="17" t="s">
        <v>23</v>
      </c>
      <c r="L6" s="17">
        <v>20</v>
      </c>
      <c r="M6" s="17">
        <v>5</v>
      </c>
      <c r="N6" s="17">
        <v>1134.5899999999999</v>
      </c>
      <c r="O6" s="17">
        <f>M6*N6*6</f>
        <v>34037.699999999997</v>
      </c>
      <c r="P6" s="17">
        <v>957.86</v>
      </c>
      <c r="Q6" s="17">
        <v>478.93</v>
      </c>
      <c r="R6" s="17">
        <v>478.93</v>
      </c>
      <c r="S6" s="17">
        <f>O6-P6</f>
        <v>33079.839999999997</v>
      </c>
    </row>
    <row r="7" spans="1:19" s="3" customFormat="1" ht="29.25" customHeight="1">
      <c r="A7" s="14">
        <v>2</v>
      </c>
      <c r="B7" s="13" t="s">
        <v>24</v>
      </c>
      <c r="C7" s="17">
        <v>3</v>
      </c>
      <c r="D7" s="17">
        <v>5</v>
      </c>
      <c r="E7" s="17">
        <v>0</v>
      </c>
      <c r="F7" s="17">
        <v>-66.67</v>
      </c>
      <c r="G7" s="17">
        <v>5</v>
      </c>
      <c r="H7" s="17">
        <v>5</v>
      </c>
      <c r="I7" s="17">
        <v>0</v>
      </c>
      <c r="J7" s="17">
        <v>0</v>
      </c>
      <c r="K7" s="17" t="s">
        <v>23</v>
      </c>
      <c r="L7" s="17">
        <v>20</v>
      </c>
      <c r="M7" s="17">
        <v>5</v>
      </c>
      <c r="N7" s="17">
        <v>1134.5899999999999</v>
      </c>
      <c r="O7" s="17">
        <f t="shared" ref="O7:O28" si="0">M7*N7*6</f>
        <v>34037.699999999997</v>
      </c>
      <c r="P7" s="17">
        <v>1448</v>
      </c>
      <c r="Q7" s="17">
        <v>724</v>
      </c>
      <c r="R7" s="17">
        <v>724</v>
      </c>
      <c r="S7" s="17">
        <f t="shared" ref="S7:S28" si="1">O7-P7</f>
        <v>32589.699999999997</v>
      </c>
    </row>
    <row r="8" spans="1:19" s="3" customFormat="1" ht="29.25" customHeight="1">
      <c r="A8" s="12">
        <v>3</v>
      </c>
      <c r="B8" s="13" t="s">
        <v>25</v>
      </c>
      <c r="C8" s="17">
        <v>17</v>
      </c>
      <c r="D8" s="17">
        <v>17</v>
      </c>
      <c r="E8" s="17">
        <v>0</v>
      </c>
      <c r="F8" s="17">
        <v>0</v>
      </c>
      <c r="G8" s="17">
        <v>17</v>
      </c>
      <c r="H8" s="17">
        <v>18</v>
      </c>
      <c r="I8" s="17">
        <v>1</v>
      </c>
      <c r="J8" s="17">
        <v>-11.76</v>
      </c>
      <c r="K8" s="17" t="s">
        <v>23</v>
      </c>
      <c r="L8" s="17">
        <v>20</v>
      </c>
      <c r="M8" s="17">
        <v>18</v>
      </c>
      <c r="N8" s="17">
        <v>1134.5899999999999</v>
      </c>
      <c r="O8" s="17">
        <f t="shared" si="0"/>
        <v>122535.72</v>
      </c>
      <c r="P8" s="17">
        <v>24264.32</v>
      </c>
      <c r="Q8" s="17">
        <v>12132.16</v>
      </c>
      <c r="R8" s="17">
        <v>12132.16</v>
      </c>
      <c r="S8" s="17">
        <f t="shared" si="1"/>
        <v>98271.4</v>
      </c>
    </row>
    <row r="9" spans="1:19" s="3" customFormat="1" ht="29.25" customHeight="1">
      <c r="A9" s="14">
        <v>4</v>
      </c>
      <c r="B9" s="13" t="s">
        <v>26</v>
      </c>
      <c r="C9" s="17">
        <v>1</v>
      </c>
      <c r="D9" s="17">
        <v>1</v>
      </c>
      <c r="E9" s="17">
        <v>0</v>
      </c>
      <c r="F9" s="17">
        <v>0</v>
      </c>
      <c r="G9" s="17">
        <v>1</v>
      </c>
      <c r="H9" s="17">
        <v>6</v>
      </c>
      <c r="I9" s="17">
        <v>0</v>
      </c>
      <c r="J9" s="17">
        <v>-500</v>
      </c>
      <c r="K9" s="17" t="s">
        <v>23</v>
      </c>
      <c r="L9" s="17">
        <v>20</v>
      </c>
      <c r="M9" s="17">
        <v>6</v>
      </c>
      <c r="N9" s="17">
        <v>1134.5899999999999</v>
      </c>
      <c r="O9" s="17">
        <f t="shared" si="0"/>
        <v>40845.239999999991</v>
      </c>
      <c r="P9" s="17">
        <v>240</v>
      </c>
      <c r="Q9" s="17">
        <v>120</v>
      </c>
      <c r="R9" s="17">
        <v>120</v>
      </c>
      <c r="S9" s="17">
        <f t="shared" si="1"/>
        <v>40605.239999999991</v>
      </c>
    </row>
    <row r="10" spans="1:19" s="4" customFormat="1" ht="29.25" customHeight="1">
      <c r="A10" s="12">
        <v>5</v>
      </c>
      <c r="B10" s="18" t="s">
        <v>27</v>
      </c>
      <c r="C10" s="17">
        <v>23</v>
      </c>
      <c r="D10" s="17">
        <v>19</v>
      </c>
      <c r="E10" s="17">
        <v>3</v>
      </c>
      <c r="F10" s="17">
        <v>4.3499999999999996</v>
      </c>
      <c r="G10" s="17">
        <v>19</v>
      </c>
      <c r="H10" s="17">
        <v>19</v>
      </c>
      <c r="I10" s="17">
        <v>0</v>
      </c>
      <c r="J10" s="17">
        <v>0</v>
      </c>
      <c r="K10" s="17" t="s">
        <v>23</v>
      </c>
      <c r="L10" s="17">
        <v>20</v>
      </c>
      <c r="M10" s="17">
        <v>19</v>
      </c>
      <c r="N10" s="17">
        <v>1134.5899999999999</v>
      </c>
      <c r="O10" s="17">
        <f t="shared" si="0"/>
        <v>129343.26</v>
      </c>
      <c r="P10" s="17">
        <v>10001.16</v>
      </c>
      <c r="Q10" s="17">
        <v>5000.58</v>
      </c>
      <c r="R10" s="17">
        <v>5000.58</v>
      </c>
      <c r="S10" s="17">
        <f t="shared" si="1"/>
        <v>119342.09999999999</v>
      </c>
    </row>
    <row r="11" spans="1:19" s="3" customFormat="1" ht="29.25" customHeight="1">
      <c r="A11" s="14">
        <v>6</v>
      </c>
      <c r="B11" s="18" t="s">
        <v>28</v>
      </c>
      <c r="C11" s="17">
        <v>16</v>
      </c>
      <c r="D11" s="17">
        <v>18</v>
      </c>
      <c r="E11" s="17">
        <v>0</v>
      </c>
      <c r="F11" s="17">
        <v>-12.5</v>
      </c>
      <c r="G11" s="17">
        <v>17</v>
      </c>
      <c r="H11" s="17">
        <v>17</v>
      </c>
      <c r="I11" s="17">
        <v>0</v>
      </c>
      <c r="J11" s="17">
        <v>0</v>
      </c>
      <c r="K11" s="17" t="s">
        <v>23</v>
      </c>
      <c r="L11" s="17">
        <v>20</v>
      </c>
      <c r="M11" s="17">
        <v>17</v>
      </c>
      <c r="N11" s="17">
        <v>1134.5899999999999</v>
      </c>
      <c r="O11" s="17">
        <f t="shared" si="0"/>
        <v>115728.18</v>
      </c>
      <c r="P11" s="17">
        <v>3860</v>
      </c>
      <c r="Q11" s="17">
        <v>1930</v>
      </c>
      <c r="R11" s="17">
        <v>1930</v>
      </c>
      <c r="S11" s="17">
        <f t="shared" si="1"/>
        <v>111868.18</v>
      </c>
    </row>
    <row r="12" spans="1:19" s="3" customFormat="1" ht="29.25" customHeight="1">
      <c r="A12" s="12">
        <v>7</v>
      </c>
      <c r="B12" s="18" t="s">
        <v>29</v>
      </c>
      <c r="C12" s="17">
        <v>149</v>
      </c>
      <c r="D12" s="17">
        <v>146</v>
      </c>
      <c r="E12" s="17">
        <v>6</v>
      </c>
      <c r="F12" s="17">
        <v>-2.0099999999999998</v>
      </c>
      <c r="G12" s="17">
        <v>149</v>
      </c>
      <c r="H12" s="17">
        <v>131</v>
      </c>
      <c r="I12" s="17">
        <v>16</v>
      </c>
      <c r="J12" s="17">
        <v>1.34</v>
      </c>
      <c r="K12" s="17" t="s">
        <v>23</v>
      </c>
      <c r="L12" s="17">
        <v>5.5</v>
      </c>
      <c r="M12" s="17">
        <v>129</v>
      </c>
      <c r="N12" s="17">
        <v>1134.5899999999999</v>
      </c>
      <c r="O12" s="17">
        <f t="shared" si="0"/>
        <v>878172.65999999992</v>
      </c>
      <c r="P12" s="17">
        <v>67662.42</v>
      </c>
      <c r="Q12" s="17">
        <v>33831.21</v>
      </c>
      <c r="R12" s="17">
        <v>33831.21</v>
      </c>
      <c r="S12" s="17">
        <f t="shared" si="1"/>
        <v>810510.23999999987</v>
      </c>
    </row>
    <row r="13" spans="1:19" s="3" customFormat="1" ht="29.25" customHeight="1">
      <c r="A13" s="14">
        <v>8</v>
      </c>
      <c r="B13" s="18" t="s">
        <v>30</v>
      </c>
      <c r="C13" s="17">
        <v>3</v>
      </c>
      <c r="D13" s="17">
        <v>4</v>
      </c>
      <c r="E13" s="17">
        <v>0</v>
      </c>
      <c r="F13" s="17">
        <v>-33.33</v>
      </c>
      <c r="G13" s="17">
        <v>4</v>
      </c>
      <c r="H13" s="17">
        <v>4</v>
      </c>
      <c r="I13" s="17">
        <v>0</v>
      </c>
      <c r="J13" s="17">
        <v>0</v>
      </c>
      <c r="K13" s="17" t="s">
        <v>23</v>
      </c>
      <c r="L13" s="17">
        <v>20</v>
      </c>
      <c r="M13" s="17">
        <v>4</v>
      </c>
      <c r="N13" s="17">
        <v>1134.5899999999999</v>
      </c>
      <c r="O13" s="17">
        <f t="shared" si="0"/>
        <v>27230.159999999996</v>
      </c>
      <c r="P13" s="17">
        <v>949.2</v>
      </c>
      <c r="Q13" s="17">
        <v>474.6</v>
      </c>
      <c r="R13" s="17">
        <v>474.6</v>
      </c>
      <c r="S13" s="17">
        <f t="shared" si="1"/>
        <v>26280.959999999995</v>
      </c>
    </row>
    <row r="14" spans="1:19" s="3" customFormat="1" ht="29.25" customHeight="1">
      <c r="A14" s="12">
        <v>9</v>
      </c>
      <c r="B14" s="18" t="s">
        <v>31</v>
      </c>
      <c r="C14" s="17">
        <v>3</v>
      </c>
      <c r="D14" s="17">
        <v>3</v>
      </c>
      <c r="E14" s="17">
        <v>2</v>
      </c>
      <c r="F14" s="17">
        <v>-66.67</v>
      </c>
      <c r="G14" s="17">
        <v>3</v>
      </c>
      <c r="H14" s="17">
        <v>5</v>
      </c>
      <c r="I14" s="17">
        <v>0</v>
      </c>
      <c r="J14" s="17">
        <v>-66.67</v>
      </c>
      <c r="K14" s="17" t="s">
        <v>23</v>
      </c>
      <c r="L14" s="17">
        <v>20</v>
      </c>
      <c r="M14" s="17">
        <v>5</v>
      </c>
      <c r="N14" s="17">
        <v>1134.5899999999999</v>
      </c>
      <c r="O14" s="17">
        <f t="shared" si="0"/>
        <v>34037.699999999997</v>
      </c>
      <c r="P14" s="17">
        <v>727.8</v>
      </c>
      <c r="Q14" s="17">
        <v>363.9</v>
      </c>
      <c r="R14" s="17">
        <v>363.9</v>
      </c>
      <c r="S14" s="17">
        <f t="shared" si="1"/>
        <v>33309.899999999994</v>
      </c>
    </row>
    <row r="15" spans="1:19" s="3" customFormat="1" ht="29.25" customHeight="1">
      <c r="A15" s="14">
        <v>10</v>
      </c>
      <c r="B15" s="19" t="s">
        <v>32</v>
      </c>
      <c r="C15" s="17">
        <v>2</v>
      </c>
      <c r="D15" s="17">
        <v>2</v>
      </c>
      <c r="E15" s="17">
        <v>0</v>
      </c>
      <c r="F15" s="17">
        <v>0</v>
      </c>
      <c r="G15" s="17">
        <v>2</v>
      </c>
      <c r="H15" s="17">
        <v>2</v>
      </c>
      <c r="I15" s="17">
        <v>0</v>
      </c>
      <c r="J15" s="17">
        <v>0</v>
      </c>
      <c r="K15" s="17" t="s">
        <v>23</v>
      </c>
      <c r="L15" s="17">
        <v>20</v>
      </c>
      <c r="M15" s="17">
        <v>2</v>
      </c>
      <c r="N15" s="17">
        <v>1134.5899999999999</v>
      </c>
      <c r="O15" s="17">
        <f t="shared" si="0"/>
        <v>13615.079999999998</v>
      </c>
      <c r="P15" s="17">
        <v>489.12</v>
      </c>
      <c r="Q15" s="17">
        <v>244.56</v>
      </c>
      <c r="R15" s="17">
        <v>244.56</v>
      </c>
      <c r="S15" s="17">
        <f t="shared" si="1"/>
        <v>13125.959999999997</v>
      </c>
    </row>
    <row r="16" spans="1:19" s="3" customFormat="1" ht="29.25" customHeight="1">
      <c r="A16" s="12">
        <v>11</v>
      </c>
      <c r="B16" s="19" t="s">
        <v>33</v>
      </c>
      <c r="C16" s="17">
        <v>3</v>
      </c>
      <c r="D16" s="17">
        <v>3</v>
      </c>
      <c r="E16" s="17">
        <v>0</v>
      </c>
      <c r="F16" s="17">
        <v>0</v>
      </c>
      <c r="G16" s="17">
        <v>3</v>
      </c>
      <c r="H16" s="17">
        <v>3</v>
      </c>
      <c r="I16" s="17">
        <v>0</v>
      </c>
      <c r="J16" s="17">
        <v>0</v>
      </c>
      <c r="K16" s="17" t="s">
        <v>23</v>
      </c>
      <c r="L16" s="17">
        <v>20</v>
      </c>
      <c r="M16" s="17">
        <v>3</v>
      </c>
      <c r="N16" s="17">
        <v>1134.5899999999999</v>
      </c>
      <c r="O16" s="17">
        <f t="shared" si="0"/>
        <v>20422.619999999995</v>
      </c>
      <c r="P16" s="17">
        <v>849.6</v>
      </c>
      <c r="Q16" s="17">
        <v>424.8</v>
      </c>
      <c r="R16" s="17">
        <v>424.8</v>
      </c>
      <c r="S16" s="17">
        <f t="shared" si="1"/>
        <v>19573.019999999997</v>
      </c>
    </row>
    <row r="17" spans="1:19" s="3" customFormat="1" ht="29.25" customHeight="1">
      <c r="A17" s="14">
        <v>12</v>
      </c>
      <c r="B17" s="18" t="s">
        <v>34</v>
      </c>
      <c r="C17" s="17">
        <v>3</v>
      </c>
      <c r="D17" s="17">
        <v>3</v>
      </c>
      <c r="E17" s="17">
        <v>0</v>
      </c>
      <c r="F17" s="17">
        <v>0</v>
      </c>
      <c r="G17" s="17">
        <v>3</v>
      </c>
      <c r="H17" s="17">
        <v>3</v>
      </c>
      <c r="I17" s="17">
        <v>0</v>
      </c>
      <c r="J17" s="17">
        <v>0</v>
      </c>
      <c r="K17" s="17" t="s">
        <v>23</v>
      </c>
      <c r="L17" s="17">
        <v>20</v>
      </c>
      <c r="M17" s="17">
        <v>3</v>
      </c>
      <c r="N17" s="17">
        <v>1134.5899999999999</v>
      </c>
      <c r="O17" s="17">
        <f t="shared" si="0"/>
        <v>20422.619999999995</v>
      </c>
      <c r="P17" s="17">
        <v>720</v>
      </c>
      <c r="Q17" s="17">
        <v>360</v>
      </c>
      <c r="R17" s="17">
        <v>360</v>
      </c>
      <c r="S17" s="17">
        <f t="shared" si="1"/>
        <v>19702.619999999995</v>
      </c>
    </row>
    <row r="18" spans="1:19" s="3" customFormat="1" ht="29.25" customHeight="1">
      <c r="A18" s="12">
        <v>13</v>
      </c>
      <c r="B18" s="19" t="s">
        <v>35</v>
      </c>
      <c r="C18" s="17">
        <v>3</v>
      </c>
      <c r="D18" s="17">
        <v>3</v>
      </c>
      <c r="E18" s="17">
        <v>0</v>
      </c>
      <c r="F18" s="17">
        <v>0</v>
      </c>
      <c r="G18" s="17">
        <v>3</v>
      </c>
      <c r="H18" s="17">
        <v>2</v>
      </c>
      <c r="I18" s="17">
        <v>1</v>
      </c>
      <c r="J18" s="17">
        <v>0</v>
      </c>
      <c r="K18" s="17" t="s">
        <v>23</v>
      </c>
      <c r="L18" s="17">
        <v>20</v>
      </c>
      <c r="M18" s="17">
        <v>2</v>
      </c>
      <c r="N18" s="17">
        <v>1134.5899999999999</v>
      </c>
      <c r="O18" s="17">
        <f t="shared" si="0"/>
        <v>13615.079999999998</v>
      </c>
      <c r="P18" s="17">
        <v>720</v>
      </c>
      <c r="Q18" s="17">
        <v>360</v>
      </c>
      <c r="R18" s="17">
        <v>360</v>
      </c>
      <c r="S18" s="17">
        <f t="shared" si="1"/>
        <v>12895.079999999998</v>
      </c>
    </row>
    <row r="19" spans="1:19" s="5" customFormat="1" ht="29.25" customHeight="1">
      <c r="A19" s="14">
        <v>14</v>
      </c>
      <c r="B19" s="20" t="s">
        <v>36</v>
      </c>
      <c r="C19" s="17">
        <v>1</v>
      </c>
      <c r="D19" s="17">
        <v>4</v>
      </c>
      <c r="E19" s="17">
        <v>0</v>
      </c>
      <c r="F19" s="17">
        <v>-3</v>
      </c>
      <c r="G19" s="17">
        <v>4</v>
      </c>
      <c r="H19" s="17">
        <v>6</v>
      </c>
      <c r="I19" s="17">
        <v>0</v>
      </c>
      <c r="J19" s="17">
        <v>-50</v>
      </c>
      <c r="K19" s="17" t="s">
        <v>23</v>
      </c>
      <c r="L19" s="17">
        <v>20</v>
      </c>
      <c r="M19" s="17">
        <v>6</v>
      </c>
      <c r="N19" s="17">
        <v>1134.5899999999999</v>
      </c>
      <c r="O19" s="17">
        <f t="shared" si="0"/>
        <v>40845.239999999991</v>
      </c>
      <c r="P19" s="17">
        <v>1180</v>
      </c>
      <c r="Q19" s="17">
        <v>1180</v>
      </c>
      <c r="R19" s="17"/>
      <c r="S19" s="17">
        <f t="shared" si="1"/>
        <v>39665.239999999991</v>
      </c>
    </row>
    <row r="20" spans="1:19" s="3" customFormat="1" ht="29.25" customHeight="1">
      <c r="A20" s="12">
        <v>15</v>
      </c>
      <c r="B20" s="18" t="s">
        <v>37</v>
      </c>
      <c r="C20" s="17">
        <v>13</v>
      </c>
      <c r="D20" s="17">
        <v>12</v>
      </c>
      <c r="E20" s="17">
        <v>1</v>
      </c>
      <c r="F20" s="17">
        <v>0</v>
      </c>
      <c r="G20" s="17">
        <v>12</v>
      </c>
      <c r="H20" s="17">
        <v>11</v>
      </c>
      <c r="I20" s="17">
        <v>1</v>
      </c>
      <c r="J20" s="17">
        <v>0</v>
      </c>
      <c r="K20" s="17" t="s">
        <v>23</v>
      </c>
      <c r="L20" s="17">
        <v>20</v>
      </c>
      <c r="M20" s="17">
        <v>10</v>
      </c>
      <c r="N20" s="17">
        <v>1134.5899999999999</v>
      </c>
      <c r="O20" s="17">
        <f t="shared" si="0"/>
        <v>68075.399999999994</v>
      </c>
      <c r="P20" s="17">
        <v>2960</v>
      </c>
      <c r="Q20" s="17">
        <v>2960</v>
      </c>
      <c r="R20" s="17"/>
      <c r="S20" s="17">
        <f t="shared" si="1"/>
        <v>65115.399999999994</v>
      </c>
    </row>
    <row r="21" spans="1:19" s="3" customFormat="1" ht="29.25" customHeight="1">
      <c r="A21" s="14">
        <v>16</v>
      </c>
      <c r="B21" s="13" t="s">
        <v>38</v>
      </c>
      <c r="C21" s="17">
        <v>4</v>
      </c>
      <c r="D21" s="17">
        <v>9</v>
      </c>
      <c r="E21" s="17">
        <v>0</v>
      </c>
      <c r="F21" s="17">
        <v>-1.25</v>
      </c>
      <c r="G21" s="17">
        <v>9</v>
      </c>
      <c r="H21" s="17">
        <v>12</v>
      </c>
      <c r="I21" s="17">
        <v>0</v>
      </c>
      <c r="J21" s="17">
        <v>-33.33</v>
      </c>
      <c r="K21" s="17" t="s">
        <v>23</v>
      </c>
      <c r="L21" s="17">
        <v>20</v>
      </c>
      <c r="M21" s="17">
        <v>12</v>
      </c>
      <c r="N21" s="17">
        <v>1134.5899999999999</v>
      </c>
      <c r="O21" s="17">
        <f t="shared" si="0"/>
        <v>81690.479999999981</v>
      </c>
      <c r="P21" s="17">
        <v>1840</v>
      </c>
      <c r="Q21" s="17">
        <v>1840</v>
      </c>
      <c r="R21" s="17"/>
      <c r="S21" s="17">
        <f t="shared" si="1"/>
        <v>79850.479999999981</v>
      </c>
    </row>
    <row r="22" spans="1:19" s="3" customFormat="1" ht="29.25" customHeight="1">
      <c r="A22" s="12">
        <v>17</v>
      </c>
      <c r="B22" s="13" t="s">
        <v>39</v>
      </c>
      <c r="C22" s="17">
        <v>61</v>
      </c>
      <c r="D22" s="17">
        <v>79</v>
      </c>
      <c r="E22" s="17">
        <v>26</v>
      </c>
      <c r="F22" s="17">
        <v>-72.13</v>
      </c>
      <c r="G22" s="17">
        <v>77</v>
      </c>
      <c r="H22" s="17">
        <v>60</v>
      </c>
      <c r="I22" s="17">
        <v>22</v>
      </c>
      <c r="J22" s="17">
        <v>-6.49</v>
      </c>
      <c r="K22" s="17" t="s">
        <v>23</v>
      </c>
      <c r="L22" s="17">
        <v>5.5</v>
      </c>
      <c r="M22" s="17">
        <v>61</v>
      </c>
      <c r="N22" s="17">
        <v>1134.5899999999999</v>
      </c>
      <c r="O22" s="17">
        <f t="shared" si="0"/>
        <v>415259.93999999994</v>
      </c>
      <c r="P22" s="17">
        <v>21960.39</v>
      </c>
      <c r="Q22" s="17">
        <v>21960.39</v>
      </c>
      <c r="R22" s="17"/>
      <c r="S22" s="17">
        <f t="shared" si="1"/>
        <v>393299.54999999993</v>
      </c>
    </row>
    <row r="23" spans="1:19" s="3" customFormat="1" ht="29.25" customHeight="1">
      <c r="A23" s="14">
        <v>18</v>
      </c>
      <c r="B23" s="13" t="s">
        <v>40</v>
      </c>
      <c r="C23" s="17">
        <v>17</v>
      </c>
      <c r="D23" s="17">
        <v>15</v>
      </c>
      <c r="E23" s="17">
        <v>0</v>
      </c>
      <c r="F23" s="17">
        <v>0.1176</v>
      </c>
      <c r="G23" s="17">
        <v>15</v>
      </c>
      <c r="H23" s="17">
        <v>17</v>
      </c>
      <c r="I23" s="17">
        <v>0</v>
      </c>
      <c r="J23" s="17">
        <v>-13.33</v>
      </c>
      <c r="K23" s="17" t="s">
        <v>23</v>
      </c>
      <c r="L23" s="17">
        <v>20</v>
      </c>
      <c r="M23" s="17">
        <v>17</v>
      </c>
      <c r="N23" s="17">
        <v>1134.5899999999999</v>
      </c>
      <c r="O23" s="17">
        <f t="shared" si="0"/>
        <v>115728.18</v>
      </c>
      <c r="P23" s="17">
        <v>3820</v>
      </c>
      <c r="Q23" s="17">
        <v>3820</v>
      </c>
      <c r="R23" s="17"/>
      <c r="S23" s="17">
        <f t="shared" si="1"/>
        <v>111908.18</v>
      </c>
    </row>
    <row r="24" spans="1:19" s="3" customFormat="1" ht="29.25" customHeight="1">
      <c r="A24" s="12">
        <v>19</v>
      </c>
      <c r="B24" s="13" t="s">
        <v>41</v>
      </c>
      <c r="C24" s="17">
        <v>3</v>
      </c>
      <c r="D24" s="17">
        <v>4</v>
      </c>
      <c r="E24" s="17">
        <v>0</v>
      </c>
      <c r="F24" s="17">
        <v>-0.33329999999999999</v>
      </c>
      <c r="G24" s="17">
        <v>4</v>
      </c>
      <c r="H24" s="17">
        <v>8</v>
      </c>
      <c r="I24" s="17">
        <v>0</v>
      </c>
      <c r="J24" s="17">
        <v>-100</v>
      </c>
      <c r="K24" s="17" t="s">
        <v>23</v>
      </c>
      <c r="L24" s="17">
        <v>20</v>
      </c>
      <c r="M24" s="17">
        <v>8</v>
      </c>
      <c r="N24" s="17">
        <v>1134.5899999999999</v>
      </c>
      <c r="O24" s="17">
        <f t="shared" si="0"/>
        <v>54460.319999999992</v>
      </c>
      <c r="P24" s="17">
        <v>880</v>
      </c>
      <c r="Q24" s="17">
        <v>880</v>
      </c>
      <c r="R24" s="17"/>
      <c r="S24" s="17">
        <f t="shared" si="1"/>
        <v>53580.319999999992</v>
      </c>
    </row>
    <row r="25" spans="1:19" s="3" customFormat="1" ht="29.25" customHeight="1">
      <c r="A25" s="14">
        <v>20</v>
      </c>
      <c r="B25" s="13" t="s">
        <v>42</v>
      </c>
      <c r="C25" s="17">
        <v>2</v>
      </c>
      <c r="D25" s="17">
        <v>2</v>
      </c>
      <c r="E25" s="17">
        <v>0</v>
      </c>
      <c r="F25" s="17">
        <v>0</v>
      </c>
      <c r="G25" s="17">
        <v>2</v>
      </c>
      <c r="H25" s="17">
        <v>2</v>
      </c>
      <c r="I25" s="17">
        <v>0</v>
      </c>
      <c r="J25" s="17">
        <v>0</v>
      </c>
      <c r="K25" s="17" t="s">
        <v>23</v>
      </c>
      <c r="L25" s="17">
        <v>20</v>
      </c>
      <c r="M25" s="17">
        <v>2</v>
      </c>
      <c r="N25" s="17">
        <v>1134.5899999999999</v>
      </c>
      <c r="O25" s="17">
        <f t="shared" si="0"/>
        <v>13615.079999999998</v>
      </c>
      <c r="P25" s="17">
        <v>504</v>
      </c>
      <c r="Q25" s="17">
        <v>504</v>
      </c>
      <c r="R25" s="17"/>
      <c r="S25" s="17">
        <f t="shared" si="1"/>
        <v>13111.079999999998</v>
      </c>
    </row>
    <row r="26" spans="1:19" s="3" customFormat="1" ht="29.25" customHeight="1">
      <c r="A26" s="12">
        <v>21</v>
      </c>
      <c r="B26" s="13" t="s">
        <v>43</v>
      </c>
      <c r="C26" s="17">
        <v>2</v>
      </c>
      <c r="D26" s="17">
        <v>3</v>
      </c>
      <c r="E26" s="17">
        <v>0</v>
      </c>
      <c r="F26" s="17">
        <v>-0.5</v>
      </c>
      <c r="G26" s="17">
        <v>2</v>
      </c>
      <c r="H26" s="17">
        <v>2</v>
      </c>
      <c r="I26" s="17">
        <v>0</v>
      </c>
      <c r="J26" s="17">
        <v>0</v>
      </c>
      <c r="K26" s="17" t="s">
        <v>23</v>
      </c>
      <c r="L26" s="17">
        <v>20</v>
      </c>
      <c r="M26" s="17">
        <v>2</v>
      </c>
      <c r="N26" s="17">
        <v>1134.5899999999999</v>
      </c>
      <c r="O26" s="17">
        <f t="shared" si="0"/>
        <v>13615.079999999998</v>
      </c>
      <c r="P26" s="17">
        <v>656</v>
      </c>
      <c r="Q26" s="17">
        <v>656</v>
      </c>
      <c r="R26" s="17"/>
      <c r="S26" s="17">
        <f t="shared" si="1"/>
        <v>12959.079999999998</v>
      </c>
    </row>
    <row r="27" spans="1:19" s="3" customFormat="1" ht="29.25" customHeight="1">
      <c r="A27" s="14">
        <v>22</v>
      </c>
      <c r="B27" s="13" t="s">
        <v>44</v>
      </c>
      <c r="C27" s="17">
        <v>1</v>
      </c>
      <c r="D27" s="17">
        <v>1</v>
      </c>
      <c r="E27" s="17">
        <v>0</v>
      </c>
      <c r="F27" s="17">
        <v>0</v>
      </c>
      <c r="G27" s="17">
        <v>1</v>
      </c>
      <c r="H27" s="17">
        <v>2</v>
      </c>
      <c r="I27" s="17">
        <v>0</v>
      </c>
      <c r="J27" s="17">
        <v>-100</v>
      </c>
      <c r="K27" s="17" t="s">
        <v>23</v>
      </c>
      <c r="L27" s="17">
        <v>20</v>
      </c>
      <c r="M27" s="17">
        <v>2</v>
      </c>
      <c r="N27" s="17">
        <v>1134.5899999999999</v>
      </c>
      <c r="O27" s="17">
        <f t="shared" si="0"/>
        <v>13615.079999999998</v>
      </c>
      <c r="P27" s="17">
        <v>240</v>
      </c>
      <c r="Q27" s="17">
        <v>240</v>
      </c>
      <c r="R27" s="17"/>
      <c r="S27" s="17">
        <f t="shared" si="1"/>
        <v>13375.079999999998</v>
      </c>
    </row>
    <row r="28" spans="1:19" ht="29.25" customHeight="1">
      <c r="A28" s="12">
        <v>23</v>
      </c>
      <c r="B28" s="13" t="s">
        <v>45</v>
      </c>
      <c r="C28" s="17">
        <v>15</v>
      </c>
      <c r="D28" s="17">
        <v>15</v>
      </c>
      <c r="E28" s="17">
        <v>0</v>
      </c>
      <c r="F28" s="17">
        <v>0</v>
      </c>
      <c r="G28" s="17">
        <v>15</v>
      </c>
      <c r="H28" s="17">
        <v>15</v>
      </c>
      <c r="I28" s="17">
        <v>0</v>
      </c>
      <c r="J28" s="17">
        <v>0</v>
      </c>
      <c r="K28" s="17" t="s">
        <v>23</v>
      </c>
      <c r="L28" s="17">
        <v>20</v>
      </c>
      <c r="M28" s="17">
        <v>15</v>
      </c>
      <c r="N28" s="17">
        <v>1134.5899999999999</v>
      </c>
      <c r="O28" s="17">
        <f t="shared" si="0"/>
        <v>102113.09999999999</v>
      </c>
      <c r="P28" s="17">
        <v>3600</v>
      </c>
      <c r="Q28" s="17">
        <v>3600</v>
      </c>
      <c r="R28" s="17"/>
      <c r="S28" s="17">
        <f t="shared" si="1"/>
        <v>98513.099999999991</v>
      </c>
    </row>
    <row r="29" spans="1:19" ht="29.25" customHeight="1">
      <c r="A29" s="25" t="s">
        <v>46</v>
      </c>
      <c r="B29" s="26"/>
      <c r="C29" s="17">
        <f>SUM(C6:C28)</f>
        <v>347</v>
      </c>
      <c r="D29" s="17">
        <f>SUM(D6:D28)</f>
        <v>373</v>
      </c>
      <c r="E29" s="17"/>
      <c r="F29" s="17"/>
      <c r="G29" s="17">
        <f>SUM(G6:G28)</f>
        <v>372</v>
      </c>
      <c r="H29" s="17">
        <f>SUM(H6:H28)</f>
        <v>355</v>
      </c>
      <c r="I29" s="17"/>
      <c r="J29" s="17"/>
      <c r="K29" s="17"/>
      <c r="L29" s="17"/>
      <c r="M29" s="17">
        <f>SUM(M6:M28)</f>
        <v>353</v>
      </c>
      <c r="N29" s="17"/>
      <c r="O29" s="17">
        <f>SUM(O6:O28)</f>
        <v>2403061.62</v>
      </c>
      <c r="P29" s="17">
        <f>SUM(P6:P28)</f>
        <v>150529.87</v>
      </c>
      <c r="Q29" s="17">
        <f>SUM(Q6:Q28)</f>
        <v>94085.13</v>
      </c>
      <c r="R29" s="17">
        <f>SUM(R6:R28)</f>
        <v>56444.74</v>
      </c>
      <c r="S29" s="17">
        <f>SUM(S6:S28)</f>
        <v>2252531.75</v>
      </c>
    </row>
    <row r="30" spans="1:19" ht="27.75" customHeight="1"/>
  </sheetData>
  <mergeCells count="10">
    <mergeCell ref="A1:S1"/>
    <mergeCell ref="C4:L4"/>
    <mergeCell ref="P4:R4"/>
    <mergeCell ref="A29:B29"/>
    <mergeCell ref="A4:A5"/>
    <mergeCell ref="B4:B5"/>
    <mergeCell ref="M4:M5"/>
    <mergeCell ref="N4:N5"/>
    <mergeCell ref="O4:O5"/>
    <mergeCell ref="S4:S5"/>
  </mergeCells>
  <phoneticPr fontId="7" type="noConversion"/>
  <pageMargins left="0.28999999999999998" right="0.118055555555556" top="0.23" bottom="0.18" header="0.31388888888888899" footer="0.18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5" sqref="H15"/>
    </sheetView>
  </sheetViews>
  <sheetFormatPr defaultColWidth="9" defaultRowHeight="13.5"/>
  <sheetData/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Sheet5</vt:lpstr>
      <vt:lpstr>Sheet1</vt:lpstr>
      <vt:lpstr>Sheet5!Print_Titles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2020-12-04T03:59:46Z</cp:lastPrinted>
  <dcterms:created xsi:type="dcterms:W3CDTF">2006-09-13T11:21:00Z</dcterms:created>
  <dcterms:modified xsi:type="dcterms:W3CDTF">2020-12-04T03:59:48Z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