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\Desktop\"/>
    </mc:Choice>
  </mc:AlternateContent>
  <bookViews>
    <workbookView xWindow="0" yWindow="0" windowWidth="19425" windowHeight="11025"/>
  </bookViews>
  <sheets>
    <sheet name="按名次排" sheetId="2" r:id="rId1"/>
  </sheets>
  <definedNames>
    <definedName name="_xlnm.Print_Titles" localSheetId="0">按名次排!$1:$3</definedName>
  </definedNames>
  <calcPr calcId="152511"/>
</workbook>
</file>

<file path=xl/calcChain.xml><?xml version="1.0" encoding="utf-8"?>
<calcChain xmlns="http://schemas.openxmlformats.org/spreadsheetml/2006/main">
  <c r="M121" i="2" l="1"/>
  <c r="O121" i="2" s="1"/>
  <c r="M118" i="2"/>
  <c r="N118" i="2" s="1"/>
  <c r="G118" i="2"/>
  <c r="H118" i="2" s="1"/>
  <c r="M117" i="2"/>
  <c r="N117" i="2" s="1"/>
  <c r="G117" i="2"/>
  <c r="H117" i="2" s="1"/>
  <c r="M116" i="2"/>
  <c r="N116" i="2" s="1"/>
  <c r="G116" i="2"/>
  <c r="H116" i="2" s="1"/>
  <c r="M119" i="2"/>
  <c r="N119" i="2" s="1"/>
  <c r="G119" i="2"/>
  <c r="H119" i="2" s="1"/>
  <c r="M115" i="2"/>
  <c r="N115" i="2" s="1"/>
  <c r="G115" i="2"/>
  <c r="H115" i="2" s="1"/>
  <c r="M114" i="2"/>
  <c r="N114" i="2" s="1"/>
  <c r="G114" i="2"/>
  <c r="H114" i="2" s="1"/>
  <c r="L111" i="2"/>
  <c r="J111" i="2"/>
  <c r="G111" i="2"/>
  <c r="H111" i="2" s="1"/>
  <c r="L112" i="2"/>
  <c r="J112" i="2"/>
  <c r="G112" i="2"/>
  <c r="H112" i="2" s="1"/>
  <c r="L110" i="2"/>
  <c r="J110" i="2"/>
  <c r="G110" i="2"/>
  <c r="H110" i="2" s="1"/>
  <c r="L109" i="2"/>
  <c r="J109" i="2"/>
  <c r="G109" i="2"/>
  <c r="H109" i="2" s="1"/>
  <c r="L107" i="2"/>
  <c r="J107" i="2"/>
  <c r="G107" i="2"/>
  <c r="H107" i="2" s="1"/>
  <c r="L108" i="2"/>
  <c r="J108" i="2"/>
  <c r="G108" i="2"/>
  <c r="H108" i="2" s="1"/>
  <c r="L104" i="2"/>
  <c r="J104" i="2"/>
  <c r="G104" i="2"/>
  <c r="H104" i="2" s="1"/>
  <c r="L103" i="2"/>
  <c r="J103" i="2"/>
  <c r="G103" i="2"/>
  <c r="H103" i="2" s="1"/>
  <c r="L105" i="2"/>
  <c r="J105" i="2"/>
  <c r="G105" i="2"/>
  <c r="H105" i="2" s="1"/>
  <c r="M101" i="2"/>
  <c r="N101" i="2" s="1"/>
  <c r="G101" i="2"/>
  <c r="H101" i="2" s="1"/>
  <c r="M99" i="2"/>
  <c r="N99" i="2" s="1"/>
  <c r="G99" i="2"/>
  <c r="H99" i="2" s="1"/>
  <c r="M96" i="2"/>
  <c r="N96" i="2" s="1"/>
  <c r="G96" i="2"/>
  <c r="H96" i="2" s="1"/>
  <c r="M95" i="2"/>
  <c r="N95" i="2" s="1"/>
  <c r="G95" i="2"/>
  <c r="H95" i="2" s="1"/>
  <c r="M97" i="2"/>
  <c r="N97" i="2" s="1"/>
  <c r="G97" i="2"/>
  <c r="H97" i="2" s="1"/>
  <c r="M93" i="2"/>
  <c r="N93" i="2" s="1"/>
  <c r="G93" i="2"/>
  <c r="H93" i="2" s="1"/>
  <c r="M92" i="2"/>
  <c r="N92" i="2" s="1"/>
  <c r="G92" i="2"/>
  <c r="H92" i="2" s="1"/>
  <c r="M91" i="2"/>
  <c r="N91" i="2" s="1"/>
  <c r="G91" i="2"/>
  <c r="H91" i="2" s="1"/>
  <c r="M89" i="2"/>
  <c r="N89" i="2" s="1"/>
  <c r="G89" i="2"/>
  <c r="H89" i="2" s="1"/>
  <c r="M88" i="2"/>
  <c r="N88" i="2" s="1"/>
  <c r="G88" i="2"/>
  <c r="H88" i="2" s="1"/>
  <c r="M85" i="2"/>
  <c r="N85" i="2" s="1"/>
  <c r="G85" i="2"/>
  <c r="H85" i="2" s="1"/>
  <c r="M79" i="2"/>
  <c r="N79" i="2" s="1"/>
  <c r="G79" i="2"/>
  <c r="H79" i="2" s="1"/>
  <c r="M77" i="2"/>
  <c r="N77" i="2" s="1"/>
  <c r="G77" i="2"/>
  <c r="H77" i="2" s="1"/>
  <c r="M81" i="2"/>
  <c r="N81" i="2" s="1"/>
  <c r="G81" i="2"/>
  <c r="H81" i="2" s="1"/>
  <c r="M74" i="2"/>
  <c r="N74" i="2" s="1"/>
  <c r="G74" i="2"/>
  <c r="H74" i="2" s="1"/>
  <c r="M78" i="2"/>
  <c r="N78" i="2" s="1"/>
  <c r="G78" i="2"/>
  <c r="H78" i="2" s="1"/>
  <c r="M86" i="2"/>
  <c r="N86" i="2" s="1"/>
  <c r="G86" i="2"/>
  <c r="H86" i="2" s="1"/>
  <c r="M83" i="2"/>
  <c r="N83" i="2" s="1"/>
  <c r="G83" i="2"/>
  <c r="H83" i="2" s="1"/>
  <c r="M84" i="2"/>
  <c r="N84" i="2" s="1"/>
  <c r="G84" i="2"/>
  <c r="H84" i="2" s="1"/>
  <c r="M80" i="2"/>
  <c r="N80" i="2" s="1"/>
  <c r="G80" i="2"/>
  <c r="H80" i="2" s="1"/>
  <c r="M82" i="2"/>
  <c r="N82" i="2" s="1"/>
  <c r="G82" i="2"/>
  <c r="H82" i="2" s="1"/>
  <c r="M69" i="2"/>
  <c r="N69" i="2" s="1"/>
  <c r="G69" i="2"/>
  <c r="H69" i="2" s="1"/>
  <c r="M72" i="2"/>
  <c r="N72" i="2" s="1"/>
  <c r="G72" i="2"/>
  <c r="H72" i="2" s="1"/>
  <c r="M75" i="2"/>
  <c r="N75" i="2" s="1"/>
  <c r="G75" i="2"/>
  <c r="H75" i="2" s="1"/>
  <c r="M73" i="2"/>
  <c r="N73" i="2" s="1"/>
  <c r="G73" i="2"/>
  <c r="H73" i="2" s="1"/>
  <c r="M67" i="2"/>
  <c r="N67" i="2" s="1"/>
  <c r="G67" i="2"/>
  <c r="H67" i="2" s="1"/>
  <c r="M70" i="2"/>
  <c r="N70" i="2" s="1"/>
  <c r="G70" i="2"/>
  <c r="H70" i="2" s="1"/>
  <c r="M76" i="2"/>
  <c r="N76" i="2" s="1"/>
  <c r="G76" i="2"/>
  <c r="H76" i="2" s="1"/>
  <c r="M71" i="2"/>
  <c r="N71" i="2" s="1"/>
  <c r="G71" i="2"/>
  <c r="H71" i="2" s="1"/>
  <c r="M66" i="2"/>
  <c r="N66" i="2" s="1"/>
  <c r="G66" i="2"/>
  <c r="H66" i="2" s="1"/>
  <c r="M68" i="2"/>
  <c r="N68" i="2" s="1"/>
  <c r="G68" i="2"/>
  <c r="H68" i="2" s="1"/>
  <c r="M64" i="2"/>
  <c r="N64" i="2" s="1"/>
  <c r="G64" i="2"/>
  <c r="H64" i="2" s="1"/>
  <c r="M63" i="2"/>
  <c r="N63" i="2" s="1"/>
  <c r="G63" i="2"/>
  <c r="H63" i="2" s="1"/>
  <c r="M62" i="2"/>
  <c r="N62" i="2" s="1"/>
  <c r="G62" i="2"/>
  <c r="H62" i="2" s="1"/>
  <c r="M60" i="2"/>
  <c r="N60" i="2" s="1"/>
  <c r="G60" i="2"/>
  <c r="H60" i="2" s="1"/>
  <c r="M61" i="2"/>
  <c r="N61" i="2" s="1"/>
  <c r="G61" i="2"/>
  <c r="H61" i="2" s="1"/>
  <c r="M57" i="2"/>
  <c r="N57" i="2" s="1"/>
  <c r="G57" i="2"/>
  <c r="H57" i="2" s="1"/>
  <c r="M56" i="2"/>
  <c r="N56" i="2" s="1"/>
  <c r="G56" i="2"/>
  <c r="H56" i="2" s="1"/>
  <c r="M58" i="2"/>
  <c r="N58" i="2" s="1"/>
  <c r="G58" i="2"/>
  <c r="H58" i="2" s="1"/>
  <c r="M59" i="2"/>
  <c r="N59" i="2" s="1"/>
  <c r="G59" i="2"/>
  <c r="H59" i="2" s="1"/>
  <c r="M54" i="2"/>
  <c r="N54" i="2" s="1"/>
  <c r="G54" i="2"/>
  <c r="H54" i="2" s="1"/>
  <c r="M52" i="2"/>
  <c r="N52" i="2" s="1"/>
  <c r="G52" i="2"/>
  <c r="H52" i="2" s="1"/>
  <c r="M53" i="2"/>
  <c r="N53" i="2" s="1"/>
  <c r="G53" i="2"/>
  <c r="H53" i="2" s="1"/>
  <c r="M51" i="2"/>
  <c r="N51" i="2" s="1"/>
  <c r="G51" i="2"/>
  <c r="H51" i="2" s="1"/>
  <c r="M50" i="2"/>
  <c r="N50" i="2" s="1"/>
  <c r="G50" i="2"/>
  <c r="H50" i="2" s="1"/>
  <c r="L46" i="2"/>
  <c r="J46" i="2"/>
  <c r="G46" i="2"/>
  <c r="H46" i="2" s="1"/>
  <c r="L47" i="2"/>
  <c r="J47" i="2"/>
  <c r="G47" i="2"/>
  <c r="H47" i="2" s="1"/>
  <c r="L48" i="2"/>
  <c r="J48" i="2"/>
  <c r="G48" i="2"/>
  <c r="H48" i="2" s="1"/>
  <c r="L44" i="2"/>
  <c r="J44" i="2"/>
  <c r="G44" i="2"/>
  <c r="H44" i="2" s="1"/>
  <c r="L43" i="2"/>
  <c r="J43" i="2"/>
  <c r="G43" i="2"/>
  <c r="H43" i="2" s="1"/>
  <c r="L42" i="2"/>
  <c r="J42" i="2"/>
  <c r="G42" i="2"/>
  <c r="H42" i="2" s="1"/>
  <c r="M40" i="2"/>
  <c r="N40" i="2" s="1"/>
  <c r="G40" i="2"/>
  <c r="H40" i="2" s="1"/>
  <c r="M39" i="2"/>
  <c r="N39" i="2" s="1"/>
  <c r="G39" i="2"/>
  <c r="H39" i="2" s="1"/>
  <c r="M36" i="2"/>
  <c r="N36" i="2" s="1"/>
  <c r="G36" i="2"/>
  <c r="H36" i="2" s="1"/>
  <c r="M37" i="2"/>
  <c r="N37" i="2" s="1"/>
  <c r="G37" i="2"/>
  <c r="H37" i="2" s="1"/>
  <c r="M35" i="2"/>
  <c r="N35" i="2" s="1"/>
  <c r="G35" i="2"/>
  <c r="H35" i="2" s="1"/>
  <c r="M28" i="2"/>
  <c r="N28" i="2" s="1"/>
  <c r="G28" i="2"/>
  <c r="H28" i="2" s="1"/>
  <c r="M31" i="2"/>
  <c r="N31" i="2" s="1"/>
  <c r="G31" i="2"/>
  <c r="H31" i="2" s="1"/>
  <c r="M30" i="2"/>
  <c r="N30" i="2" s="1"/>
  <c r="G30" i="2"/>
  <c r="H30" i="2" s="1"/>
  <c r="M23" i="2"/>
  <c r="N23" i="2" s="1"/>
  <c r="G23" i="2"/>
  <c r="H23" i="2" s="1"/>
  <c r="M25" i="2"/>
  <c r="N25" i="2" s="1"/>
  <c r="G25" i="2"/>
  <c r="H25" i="2" s="1"/>
  <c r="M33" i="2"/>
  <c r="N33" i="2" s="1"/>
  <c r="G33" i="2"/>
  <c r="H33" i="2" s="1"/>
  <c r="M27" i="2"/>
  <c r="N27" i="2" s="1"/>
  <c r="G27" i="2"/>
  <c r="H27" i="2" s="1"/>
  <c r="M26" i="2"/>
  <c r="N26" i="2" s="1"/>
  <c r="G26" i="2"/>
  <c r="H26" i="2" s="1"/>
  <c r="M32" i="2"/>
  <c r="N32" i="2" s="1"/>
  <c r="G32" i="2"/>
  <c r="H32" i="2" s="1"/>
  <c r="M21" i="2"/>
  <c r="N21" i="2" s="1"/>
  <c r="G21" i="2"/>
  <c r="H21" i="2" s="1"/>
  <c r="M29" i="2"/>
  <c r="N29" i="2" s="1"/>
  <c r="G29" i="2"/>
  <c r="H29" i="2" s="1"/>
  <c r="M22" i="2"/>
  <c r="N22" i="2" s="1"/>
  <c r="G22" i="2"/>
  <c r="H22" i="2" s="1"/>
  <c r="M24" i="2"/>
  <c r="N24" i="2" s="1"/>
  <c r="G24" i="2"/>
  <c r="H24" i="2" s="1"/>
  <c r="M18" i="2"/>
  <c r="N18" i="2" s="1"/>
  <c r="G18" i="2"/>
  <c r="H18" i="2" s="1"/>
  <c r="M20" i="2"/>
  <c r="N20" i="2" s="1"/>
  <c r="G20" i="2"/>
  <c r="H20" i="2" s="1"/>
  <c r="M9" i="2"/>
  <c r="N9" i="2" s="1"/>
  <c r="G9" i="2"/>
  <c r="H9" i="2" s="1"/>
  <c r="M11" i="2"/>
  <c r="N11" i="2" s="1"/>
  <c r="G11" i="2"/>
  <c r="H11" i="2" s="1"/>
  <c r="M19" i="2"/>
  <c r="N19" i="2" s="1"/>
  <c r="G19" i="2"/>
  <c r="H19" i="2" s="1"/>
  <c r="M12" i="2"/>
  <c r="N12" i="2" s="1"/>
  <c r="G12" i="2"/>
  <c r="H12" i="2" s="1"/>
  <c r="M14" i="2"/>
  <c r="N14" i="2" s="1"/>
  <c r="G14" i="2"/>
  <c r="H14" i="2" s="1"/>
  <c r="M13" i="2"/>
  <c r="N13" i="2" s="1"/>
  <c r="G13" i="2"/>
  <c r="H13" i="2" s="1"/>
  <c r="M15" i="2"/>
  <c r="N15" i="2" s="1"/>
  <c r="G15" i="2"/>
  <c r="H15" i="2" s="1"/>
  <c r="M7" i="2"/>
  <c r="N7" i="2" s="1"/>
  <c r="G7" i="2"/>
  <c r="H7" i="2" s="1"/>
  <c r="M8" i="2"/>
  <c r="N8" i="2" s="1"/>
  <c r="G8" i="2"/>
  <c r="H8" i="2" s="1"/>
  <c r="M17" i="2"/>
  <c r="N17" i="2" s="1"/>
  <c r="G17" i="2"/>
  <c r="H17" i="2" s="1"/>
  <c r="M16" i="2"/>
  <c r="N16" i="2" s="1"/>
  <c r="G16" i="2"/>
  <c r="H16" i="2" s="1"/>
  <c r="M10" i="2"/>
  <c r="N10" i="2" s="1"/>
  <c r="G10" i="2"/>
  <c r="H10" i="2" s="1"/>
  <c r="L5" i="2"/>
  <c r="J5" i="2"/>
  <c r="G5" i="2"/>
  <c r="H5" i="2" s="1"/>
  <c r="L4" i="2"/>
  <c r="J4" i="2"/>
  <c r="G4" i="2"/>
  <c r="H4" i="2" s="1"/>
  <c r="M109" i="2" l="1"/>
  <c r="N109" i="2" s="1"/>
  <c r="O109" i="2" s="1"/>
  <c r="M42" i="2"/>
  <c r="N42" i="2" s="1"/>
  <c r="O42" i="2" s="1"/>
  <c r="M48" i="2"/>
  <c r="N48" i="2" s="1"/>
  <c r="O48" i="2" s="1"/>
  <c r="O50" i="2"/>
  <c r="O53" i="2"/>
  <c r="O54" i="2"/>
  <c r="O58" i="2"/>
  <c r="O61" i="2"/>
  <c r="O62" i="2"/>
  <c r="O64" i="2"/>
  <c r="O66" i="2"/>
  <c r="O76" i="2"/>
  <c r="O67" i="2"/>
  <c r="O75" i="2"/>
  <c r="O69" i="2"/>
  <c r="O80" i="2"/>
  <c r="O83" i="2"/>
  <c r="O78" i="2"/>
  <c r="O81" i="2"/>
  <c r="O79" i="2"/>
  <c r="O88" i="2"/>
  <c r="O91" i="2"/>
  <c r="O93" i="2"/>
  <c r="O95" i="2"/>
  <c r="O99" i="2"/>
  <c r="O115" i="2"/>
  <c r="O116" i="2"/>
  <c r="O118" i="2"/>
  <c r="M5" i="2"/>
  <c r="N5" i="2" s="1"/>
  <c r="O5" i="2" s="1"/>
  <c r="O16" i="2"/>
  <c r="O8" i="2"/>
  <c r="O15" i="2"/>
  <c r="O14" i="2"/>
  <c r="O19" i="2"/>
  <c r="O9" i="2"/>
  <c r="O18" i="2"/>
  <c r="O22" i="2"/>
  <c r="O21" i="2"/>
  <c r="O26" i="2"/>
  <c r="O33" i="2"/>
  <c r="O23" i="2"/>
  <c r="O31" i="2"/>
  <c r="O35" i="2"/>
  <c r="O36" i="2"/>
  <c r="O40" i="2"/>
  <c r="M47" i="2"/>
  <c r="N47" i="2" s="1"/>
  <c r="O47" i="2" s="1"/>
  <c r="M103" i="2"/>
  <c r="N103" i="2" s="1"/>
  <c r="O103" i="2" s="1"/>
  <c r="O37" i="2"/>
  <c r="O39" i="2"/>
  <c r="M4" i="2"/>
  <c r="N4" i="2" s="1"/>
  <c r="O4" i="2" s="1"/>
  <c r="M43" i="2"/>
  <c r="N43" i="2" s="1"/>
  <c r="O43" i="2" s="1"/>
  <c r="M44" i="2"/>
  <c r="N44" i="2" s="1"/>
  <c r="O44" i="2" s="1"/>
  <c r="M46" i="2"/>
  <c r="N46" i="2" s="1"/>
  <c r="O46" i="2" s="1"/>
  <c r="O57" i="2"/>
  <c r="O60" i="2"/>
  <c r="O63" i="2"/>
  <c r="O68" i="2"/>
  <c r="O71" i="2"/>
  <c r="O70" i="2"/>
  <c r="O73" i="2"/>
  <c r="O72" i="2"/>
  <c r="O82" i="2"/>
  <c r="O84" i="2"/>
  <c r="O86" i="2"/>
  <c r="O74" i="2"/>
  <c r="O77" i="2"/>
  <c r="O85" i="2"/>
  <c r="O89" i="2"/>
  <c r="O92" i="2"/>
  <c r="O97" i="2"/>
  <c r="O96" i="2"/>
  <c r="O101" i="2"/>
  <c r="M108" i="2"/>
  <c r="N108" i="2" s="1"/>
  <c r="O108" i="2" s="1"/>
  <c r="M112" i="2"/>
  <c r="N112" i="2" s="1"/>
  <c r="O112" i="2" s="1"/>
  <c r="O114" i="2"/>
  <c r="O119" i="2"/>
  <c r="O117" i="2"/>
  <c r="O10" i="2"/>
  <c r="O17" i="2"/>
  <c r="O7" i="2"/>
  <c r="O13" i="2"/>
  <c r="O12" i="2"/>
  <c r="O11" i="2"/>
  <c r="O20" i="2"/>
  <c r="O24" i="2"/>
  <c r="O29" i="2"/>
  <c r="O32" i="2"/>
  <c r="O27" i="2"/>
  <c r="O25" i="2"/>
  <c r="O30" i="2"/>
  <c r="O28" i="2"/>
  <c r="O51" i="2"/>
  <c r="O52" i="2"/>
  <c r="O59" i="2"/>
  <c r="O56" i="2"/>
  <c r="M105" i="2"/>
  <c r="N105" i="2" s="1"/>
  <c r="O105" i="2" s="1"/>
  <c r="M104" i="2"/>
  <c r="N104" i="2" s="1"/>
  <c r="O104" i="2" s="1"/>
  <c r="M107" i="2"/>
  <c r="N107" i="2" s="1"/>
  <c r="O107" i="2" s="1"/>
  <c r="M110" i="2"/>
  <c r="N110" i="2" s="1"/>
  <c r="O110" i="2" s="1"/>
  <c r="M111" i="2"/>
  <c r="N111" i="2" s="1"/>
  <c r="O111" i="2" s="1"/>
</calcChain>
</file>

<file path=xl/sharedStrings.xml><?xml version="1.0" encoding="utf-8"?>
<sst xmlns="http://schemas.openxmlformats.org/spreadsheetml/2006/main" count="325" uniqueCount="140">
  <si>
    <t>序号</t>
  </si>
  <si>
    <t>招聘岗位</t>
  </si>
  <si>
    <t>姓名</t>
  </si>
  <si>
    <t>性别</t>
  </si>
  <si>
    <t>笔试成绩</t>
  </si>
  <si>
    <t>“三支一扶”加分</t>
  </si>
  <si>
    <t>笔试总成绩</t>
  </si>
  <si>
    <t>笔试总成绩占总成绩40%</t>
  </si>
  <si>
    <t>面试成绩</t>
  </si>
  <si>
    <t>折后面试成绩占总成绩60%</t>
  </si>
  <si>
    <t>加权后总成绩</t>
  </si>
  <si>
    <t>名次</t>
  </si>
  <si>
    <t>片段教学占面试成绩50%</t>
  </si>
  <si>
    <t>专业技能测试占面试成绩50%</t>
  </si>
  <si>
    <t>面试总成绩</t>
  </si>
  <si>
    <t>幼儿教育</t>
  </si>
  <si>
    <t>朱雯洁</t>
  </si>
  <si>
    <t>女</t>
  </si>
  <si>
    <t>游妍</t>
  </si>
  <si>
    <t>小学语文</t>
  </si>
  <si>
    <t>陈嘉倩</t>
  </si>
  <si>
    <t>苏微</t>
  </si>
  <si>
    <t>王梅</t>
  </si>
  <si>
    <t>陈莹莹</t>
  </si>
  <si>
    <t>邓春珠</t>
  </si>
  <si>
    <t>黄彩丽</t>
  </si>
  <si>
    <t>吴琴</t>
  </si>
  <si>
    <t>陈慧艳</t>
  </si>
  <si>
    <t>张雅琪</t>
  </si>
  <si>
    <t>杨嘉琦</t>
  </si>
  <si>
    <t>罗婷</t>
  </si>
  <si>
    <t>罗倩倩</t>
  </si>
  <si>
    <t>苏晓倩</t>
  </si>
  <si>
    <t>陈倩芸</t>
  </si>
  <si>
    <t>谢雯</t>
  </si>
  <si>
    <t>陈晓霞</t>
  </si>
  <si>
    <t>林美桢</t>
  </si>
  <si>
    <t>徐晓红</t>
  </si>
  <si>
    <t>卢肖灵</t>
  </si>
  <si>
    <t>张羽</t>
  </si>
  <si>
    <t>张紫薇</t>
  </si>
  <si>
    <t>谢丽娟</t>
  </si>
  <si>
    <t>陈玲</t>
  </si>
  <si>
    <t>林晓香</t>
  </si>
  <si>
    <t>练彩梅</t>
  </si>
  <si>
    <t>郑兰岚</t>
  </si>
  <si>
    <t>廖敏</t>
  </si>
  <si>
    <t>小学数学</t>
  </si>
  <si>
    <t>黄慧敏</t>
  </si>
  <si>
    <t>陈志强</t>
  </si>
  <si>
    <t>男</t>
  </si>
  <si>
    <t>洪珊</t>
  </si>
  <si>
    <t>小学科学</t>
  </si>
  <si>
    <t>秦志云</t>
  </si>
  <si>
    <t>朱晓梅</t>
  </si>
  <si>
    <t>小学音乐</t>
  </si>
  <si>
    <t>段雨伶</t>
  </si>
  <si>
    <t>胡昀珂</t>
  </si>
  <si>
    <t>谢雨涵</t>
  </si>
  <si>
    <t>小学体育</t>
  </si>
  <si>
    <t>邓雪倩</t>
  </si>
  <si>
    <t>高海燕</t>
  </si>
  <si>
    <t>肖辉海</t>
  </si>
  <si>
    <t>初中语文</t>
  </si>
  <si>
    <t>陈奇</t>
  </si>
  <si>
    <t>陈芳</t>
  </si>
  <si>
    <t>施海燕</t>
  </si>
  <si>
    <t>邓露欣</t>
  </si>
  <si>
    <t>田静</t>
  </si>
  <si>
    <t>初中数学</t>
  </si>
  <si>
    <t>廖丽娟</t>
  </si>
  <si>
    <t>邱梦桐</t>
  </si>
  <si>
    <t>陈淑梅</t>
  </si>
  <si>
    <t>邱灿宇</t>
  </si>
  <si>
    <t>朱丽萍</t>
  </si>
  <si>
    <t>陈妍</t>
  </si>
  <si>
    <t>余珊</t>
  </si>
  <si>
    <t>应芷</t>
  </si>
  <si>
    <t>夏玉冰</t>
  </si>
  <si>
    <t>初中英语</t>
  </si>
  <si>
    <t>蒋丽瑶</t>
  </si>
  <si>
    <t>丰忆凌</t>
  </si>
  <si>
    <t>吴晓雪</t>
  </si>
  <si>
    <t>杨彧诗</t>
  </si>
  <si>
    <t>罗美华</t>
  </si>
  <si>
    <t>李金珠</t>
  </si>
  <si>
    <t>黄依萍</t>
  </si>
  <si>
    <t>方洁</t>
  </si>
  <si>
    <t>王燕军</t>
  </si>
  <si>
    <t>杨惠玲</t>
  </si>
  <si>
    <t>付玲丽</t>
  </si>
  <si>
    <t>严颖</t>
  </si>
  <si>
    <t>廖菁菲</t>
  </si>
  <si>
    <t>郑小威</t>
  </si>
  <si>
    <t>曾子薇</t>
  </si>
  <si>
    <t>李烙梅</t>
  </si>
  <si>
    <t>余景霞</t>
  </si>
  <si>
    <t>官新怡</t>
  </si>
  <si>
    <t>肖力茗</t>
  </si>
  <si>
    <t>吴鑫洋</t>
  </si>
  <si>
    <t>詹俏樱</t>
  </si>
  <si>
    <t>初中物理</t>
  </si>
  <si>
    <t>陶杨玲</t>
  </si>
  <si>
    <t>张新姆</t>
  </si>
  <si>
    <t>初中生物</t>
  </si>
  <si>
    <t>廖晓茜</t>
  </si>
  <si>
    <t>冯建新</t>
  </si>
  <si>
    <t>朱茜</t>
  </si>
  <si>
    <t>初中思想政治</t>
  </si>
  <si>
    <t>陈绍泷</t>
  </si>
  <si>
    <t>李鑫钰</t>
  </si>
  <si>
    <t>蓝美华</t>
  </si>
  <si>
    <t>初中历史</t>
  </si>
  <si>
    <t>王秀清</t>
  </si>
  <si>
    <t>初中地理</t>
  </si>
  <si>
    <t>蒋惠灵</t>
  </si>
  <si>
    <t>初中美术</t>
  </si>
  <si>
    <t>姜星芸</t>
  </si>
  <si>
    <t>陈可嘉</t>
  </si>
  <si>
    <t>杨晨</t>
  </si>
  <si>
    <t>初中体育</t>
  </si>
  <si>
    <t>邓国兴</t>
  </si>
  <si>
    <t>郑兴拾</t>
  </si>
  <si>
    <t>危绍斌</t>
  </si>
  <si>
    <t>李常绩</t>
  </si>
  <si>
    <t>黄丽萍</t>
  </si>
  <si>
    <t>罗德勋</t>
  </si>
  <si>
    <t>初中心理健康</t>
  </si>
  <si>
    <t>郑雨欣</t>
  </si>
  <si>
    <t>尤艳铃</t>
  </si>
  <si>
    <t>魏丽明</t>
  </si>
  <si>
    <t>韦彦晧</t>
  </si>
  <si>
    <t>陈欣滢</t>
  </si>
  <si>
    <t>陈文俐</t>
  </si>
  <si>
    <t>张善玮</t>
  </si>
  <si>
    <t>公费师范生</t>
  </si>
  <si>
    <t>缺考</t>
    <phoneticPr fontId="1" type="noConversion"/>
  </si>
  <si>
    <t xml:space="preserve">三元区2022年中小学幼儿园新任教师公开招聘总成绩公告   </t>
    <phoneticPr fontId="1" type="noConversion"/>
  </si>
  <si>
    <t>片段教学成绩（合格70分及以上）</t>
    <phoneticPr fontId="1" type="noConversion"/>
  </si>
  <si>
    <t>专业技能测试成绩（合格70分及以上）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</si>
</sst>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b/>
      <sz val="12"/>
      <name val="宋体"/>
      <family val="3"/>
      <charset val="134"/>
      <scheme val="minor"/>
    </font>
    <font>
      <sz val="12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/>
    <xf numFmtId="177" fontId="4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/>
    <xf numFmtId="0" fontId="4" fillId="0" borderId="7" xfId="0" applyFont="1" applyFill="1" applyBorder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pane ySplit="3" topLeftCell="A112" activePane="bottomLeft" state="frozen"/>
      <selection pane="bottomLeft" activeCell="E122" sqref="E122"/>
    </sheetView>
  </sheetViews>
  <sheetFormatPr defaultColWidth="9" defaultRowHeight="13.5"/>
  <cols>
    <col min="1" max="1" width="5.875" style="1" customWidth="1"/>
    <col min="2" max="2" width="14.875" style="1" customWidth="1"/>
    <col min="3" max="3" width="9.25" style="1" customWidth="1"/>
    <col min="4" max="4" width="5.125" style="1" customWidth="1"/>
    <col min="5" max="5" width="7.375" style="1" customWidth="1"/>
    <col min="6" max="6" width="5" style="1" customWidth="1"/>
    <col min="7" max="7" width="7.75" style="1" customWidth="1"/>
    <col min="8" max="8" width="9" style="1"/>
    <col min="9" max="9" width="8.125" style="1" customWidth="1"/>
    <col min="10" max="11" width="9" style="1"/>
    <col min="12" max="12" width="9.75" style="1" customWidth="1"/>
    <col min="13" max="13" width="7.5" style="1" customWidth="1"/>
    <col min="14" max="14" width="10.5" style="1" customWidth="1"/>
    <col min="15" max="15" width="7.75" style="1" customWidth="1"/>
    <col min="16" max="16" width="7.875" style="10" customWidth="1"/>
    <col min="17" max="16384" width="9" style="1"/>
  </cols>
  <sheetData>
    <row r="1" spans="1:16" ht="37.5" customHeight="1">
      <c r="A1" s="13" t="s">
        <v>137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2.5" customHeight="1">
      <c r="A2" s="14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4" t="s">
        <v>5</v>
      </c>
      <c r="G2" s="16" t="s">
        <v>6</v>
      </c>
      <c r="H2" s="16" t="s">
        <v>7</v>
      </c>
      <c r="I2" s="18" t="s">
        <v>8</v>
      </c>
      <c r="J2" s="19"/>
      <c r="K2" s="19"/>
      <c r="L2" s="19"/>
      <c r="M2" s="20"/>
      <c r="N2" s="14" t="s">
        <v>9</v>
      </c>
      <c r="O2" s="14" t="s">
        <v>10</v>
      </c>
      <c r="P2" s="15" t="s">
        <v>11</v>
      </c>
    </row>
    <row r="3" spans="1:16" ht="67.5">
      <c r="A3" s="14"/>
      <c r="B3" s="15"/>
      <c r="C3" s="15"/>
      <c r="D3" s="17"/>
      <c r="E3" s="17"/>
      <c r="F3" s="14"/>
      <c r="G3" s="17"/>
      <c r="H3" s="17"/>
      <c r="I3" s="4" t="s">
        <v>138</v>
      </c>
      <c r="J3" s="4" t="s">
        <v>12</v>
      </c>
      <c r="K3" s="4" t="s">
        <v>139</v>
      </c>
      <c r="L3" s="4" t="s">
        <v>13</v>
      </c>
      <c r="M3" s="4" t="s">
        <v>14</v>
      </c>
      <c r="N3" s="14"/>
      <c r="O3" s="14"/>
      <c r="P3" s="15"/>
    </row>
    <row r="4" spans="1:16" ht="15.95" customHeight="1">
      <c r="A4" s="2">
        <v>1</v>
      </c>
      <c r="B4" s="2" t="s">
        <v>15</v>
      </c>
      <c r="C4" s="2" t="s">
        <v>16</v>
      </c>
      <c r="D4" s="2" t="s">
        <v>17</v>
      </c>
      <c r="E4" s="2">
        <v>122.8</v>
      </c>
      <c r="F4" s="2">
        <v>0</v>
      </c>
      <c r="G4" s="2">
        <f>E4+F4</f>
        <v>122.8</v>
      </c>
      <c r="H4" s="2">
        <f>G4*0.4</f>
        <v>49.120000000000005</v>
      </c>
      <c r="I4" s="2">
        <v>74.400000000000006</v>
      </c>
      <c r="J4" s="2">
        <f>I4*0.5</f>
        <v>37.200000000000003</v>
      </c>
      <c r="K4" s="2">
        <v>84.6</v>
      </c>
      <c r="L4" s="2">
        <f>K4*0.5</f>
        <v>42.3</v>
      </c>
      <c r="M4" s="2">
        <f>J4+L4</f>
        <v>79.5</v>
      </c>
      <c r="N4" s="2">
        <f>M4*0.6</f>
        <v>47.699999999999996</v>
      </c>
      <c r="O4" s="2">
        <f>H4+N4</f>
        <v>96.82</v>
      </c>
      <c r="P4" s="3">
        <v>1</v>
      </c>
    </row>
    <row r="5" spans="1:16" ht="15.95" customHeight="1">
      <c r="A5" s="2">
        <v>2</v>
      </c>
      <c r="B5" s="2" t="s">
        <v>15</v>
      </c>
      <c r="C5" s="2" t="s">
        <v>18</v>
      </c>
      <c r="D5" s="2" t="s">
        <v>17</v>
      </c>
      <c r="E5" s="2">
        <v>97.3</v>
      </c>
      <c r="F5" s="2">
        <v>0</v>
      </c>
      <c r="G5" s="2">
        <f>E5+F5</f>
        <v>97.3</v>
      </c>
      <c r="H5" s="2">
        <f>G5*0.4</f>
        <v>38.92</v>
      </c>
      <c r="I5" s="2">
        <v>66.400000000000006</v>
      </c>
      <c r="J5" s="2">
        <f t="shared" ref="J5" si="0">I5*0.5</f>
        <v>33.200000000000003</v>
      </c>
      <c r="K5" s="2">
        <v>74.400000000000006</v>
      </c>
      <c r="L5" s="2">
        <f t="shared" ref="L5" si="1">K5*0.5</f>
        <v>37.200000000000003</v>
      </c>
      <c r="M5" s="2">
        <f t="shared" ref="M5" si="2">J5+L5</f>
        <v>70.400000000000006</v>
      </c>
      <c r="N5" s="2">
        <f t="shared" ref="N5:N54" si="3">M5*0.6</f>
        <v>42.24</v>
      </c>
      <c r="O5" s="2">
        <f t="shared" ref="O5:O54" si="4">H5+N5</f>
        <v>81.16</v>
      </c>
      <c r="P5" s="3">
        <v>2</v>
      </c>
    </row>
    <row r="6" spans="1:16" ht="15.9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5.95" customHeight="1">
      <c r="A7" s="2">
        <v>3</v>
      </c>
      <c r="B7" s="2" t="s">
        <v>19</v>
      </c>
      <c r="C7" s="2" t="s">
        <v>24</v>
      </c>
      <c r="D7" s="2" t="s">
        <v>17</v>
      </c>
      <c r="E7" s="2">
        <v>102.8</v>
      </c>
      <c r="F7" s="2">
        <v>0</v>
      </c>
      <c r="G7" s="2">
        <f t="shared" ref="G7:G33" si="5">E7+F7</f>
        <v>102.8</v>
      </c>
      <c r="H7" s="2">
        <f t="shared" ref="H7:H33" si="6">G7*0.4</f>
        <v>41.120000000000005</v>
      </c>
      <c r="I7" s="2">
        <v>90.8</v>
      </c>
      <c r="J7" s="11"/>
      <c r="K7" s="12"/>
      <c r="L7" s="12"/>
      <c r="M7" s="2">
        <f t="shared" ref="M7:M33" si="7">I7</f>
        <v>90.8</v>
      </c>
      <c r="N7" s="2">
        <f t="shared" ref="N7:N33" si="8">M7*0.6</f>
        <v>54.48</v>
      </c>
      <c r="O7" s="2">
        <f t="shared" ref="O7:O33" si="9">H7+N7</f>
        <v>95.6</v>
      </c>
      <c r="P7" s="3">
        <v>1</v>
      </c>
    </row>
    <row r="8" spans="1:16" ht="15.95" customHeight="1">
      <c r="A8" s="2">
        <v>4</v>
      </c>
      <c r="B8" s="2" t="s">
        <v>19</v>
      </c>
      <c r="C8" s="2" t="s">
        <v>23</v>
      </c>
      <c r="D8" s="2" t="s">
        <v>17</v>
      </c>
      <c r="E8" s="2">
        <v>104.1</v>
      </c>
      <c r="F8" s="2">
        <v>0</v>
      </c>
      <c r="G8" s="2">
        <f t="shared" si="5"/>
        <v>104.1</v>
      </c>
      <c r="H8" s="2">
        <f t="shared" si="6"/>
        <v>41.64</v>
      </c>
      <c r="I8" s="2">
        <v>88.2</v>
      </c>
      <c r="J8" s="11"/>
      <c r="K8" s="12"/>
      <c r="L8" s="12"/>
      <c r="M8" s="2">
        <f t="shared" si="7"/>
        <v>88.2</v>
      </c>
      <c r="N8" s="2">
        <f t="shared" si="8"/>
        <v>52.92</v>
      </c>
      <c r="O8" s="2">
        <f t="shared" si="9"/>
        <v>94.56</v>
      </c>
      <c r="P8" s="3">
        <v>2</v>
      </c>
    </row>
    <row r="9" spans="1:16" ht="15.95" customHeight="1">
      <c r="A9" s="2">
        <v>5</v>
      </c>
      <c r="B9" s="2" t="s">
        <v>19</v>
      </c>
      <c r="C9" s="2" t="s">
        <v>31</v>
      </c>
      <c r="D9" s="2" t="s">
        <v>17</v>
      </c>
      <c r="E9" s="2">
        <v>94.6</v>
      </c>
      <c r="F9" s="2">
        <v>5</v>
      </c>
      <c r="G9" s="2">
        <f t="shared" si="5"/>
        <v>99.6</v>
      </c>
      <c r="H9" s="2">
        <f t="shared" si="6"/>
        <v>39.840000000000003</v>
      </c>
      <c r="I9" s="2">
        <v>91.2</v>
      </c>
      <c r="J9" s="11"/>
      <c r="K9" s="12"/>
      <c r="L9" s="12"/>
      <c r="M9" s="2">
        <f t="shared" si="7"/>
        <v>91.2</v>
      </c>
      <c r="N9" s="2">
        <f t="shared" si="8"/>
        <v>54.72</v>
      </c>
      <c r="O9" s="2">
        <f t="shared" si="9"/>
        <v>94.56</v>
      </c>
      <c r="P9" s="3">
        <v>2</v>
      </c>
    </row>
    <row r="10" spans="1:16" ht="15.95" customHeight="1">
      <c r="A10" s="2">
        <v>6</v>
      </c>
      <c r="B10" s="2" t="s">
        <v>19</v>
      </c>
      <c r="C10" s="2" t="s">
        <v>20</v>
      </c>
      <c r="D10" s="2" t="s">
        <v>17</v>
      </c>
      <c r="E10" s="2">
        <v>106.2</v>
      </c>
      <c r="F10" s="2">
        <v>0</v>
      </c>
      <c r="G10" s="2">
        <f t="shared" si="5"/>
        <v>106.2</v>
      </c>
      <c r="H10" s="2">
        <f t="shared" si="6"/>
        <v>42.480000000000004</v>
      </c>
      <c r="I10" s="2">
        <v>85</v>
      </c>
      <c r="J10" s="11"/>
      <c r="K10" s="12"/>
      <c r="L10" s="12"/>
      <c r="M10" s="2">
        <f t="shared" si="7"/>
        <v>85</v>
      </c>
      <c r="N10" s="2">
        <f t="shared" si="8"/>
        <v>51</v>
      </c>
      <c r="O10" s="2">
        <f t="shared" si="9"/>
        <v>93.48</v>
      </c>
      <c r="P10" s="3">
        <v>4</v>
      </c>
    </row>
    <row r="11" spans="1:16" ht="15.95" customHeight="1">
      <c r="A11" s="2">
        <v>7</v>
      </c>
      <c r="B11" s="2" t="s">
        <v>19</v>
      </c>
      <c r="C11" s="2" t="s">
        <v>30</v>
      </c>
      <c r="D11" s="2" t="s">
        <v>17</v>
      </c>
      <c r="E11" s="2">
        <v>96.7</v>
      </c>
      <c r="F11" s="2">
        <v>0</v>
      </c>
      <c r="G11" s="2">
        <f t="shared" si="5"/>
        <v>96.7</v>
      </c>
      <c r="H11" s="2">
        <f t="shared" si="6"/>
        <v>38.680000000000007</v>
      </c>
      <c r="I11" s="2">
        <v>89.8</v>
      </c>
      <c r="J11" s="11"/>
      <c r="K11" s="12"/>
      <c r="L11" s="12"/>
      <c r="M11" s="2">
        <f t="shared" si="7"/>
        <v>89.8</v>
      </c>
      <c r="N11" s="2">
        <f t="shared" si="8"/>
        <v>53.879999999999995</v>
      </c>
      <c r="O11" s="2">
        <f t="shared" si="9"/>
        <v>92.56</v>
      </c>
      <c r="P11" s="3">
        <v>5</v>
      </c>
    </row>
    <row r="12" spans="1:16" ht="15.95" customHeight="1">
      <c r="A12" s="2">
        <v>8</v>
      </c>
      <c r="B12" s="2" t="s">
        <v>19</v>
      </c>
      <c r="C12" s="2" t="s">
        <v>28</v>
      </c>
      <c r="D12" s="2" t="s">
        <v>17</v>
      </c>
      <c r="E12" s="2">
        <v>97.4</v>
      </c>
      <c r="F12" s="2">
        <v>0</v>
      </c>
      <c r="G12" s="2">
        <f t="shared" si="5"/>
        <v>97.4</v>
      </c>
      <c r="H12" s="2">
        <f t="shared" si="6"/>
        <v>38.960000000000008</v>
      </c>
      <c r="I12" s="2">
        <v>89</v>
      </c>
      <c r="J12" s="11"/>
      <c r="K12" s="12"/>
      <c r="L12" s="12"/>
      <c r="M12" s="2">
        <f t="shared" si="7"/>
        <v>89</v>
      </c>
      <c r="N12" s="2">
        <f t="shared" si="8"/>
        <v>53.4</v>
      </c>
      <c r="O12" s="2">
        <f t="shared" si="9"/>
        <v>92.360000000000014</v>
      </c>
      <c r="P12" s="3">
        <v>6</v>
      </c>
    </row>
    <row r="13" spans="1:16" ht="15.95" customHeight="1">
      <c r="A13" s="2">
        <v>9</v>
      </c>
      <c r="B13" s="2" t="s">
        <v>19</v>
      </c>
      <c r="C13" s="2" t="s">
        <v>26</v>
      </c>
      <c r="D13" s="2" t="s">
        <v>17</v>
      </c>
      <c r="E13" s="2">
        <v>99.9</v>
      </c>
      <c r="F13" s="2">
        <v>0</v>
      </c>
      <c r="G13" s="2">
        <f t="shared" si="5"/>
        <v>99.9</v>
      </c>
      <c r="H13" s="2">
        <f t="shared" si="6"/>
        <v>39.960000000000008</v>
      </c>
      <c r="I13" s="2">
        <v>83.2</v>
      </c>
      <c r="J13" s="11"/>
      <c r="K13" s="12"/>
      <c r="L13" s="12"/>
      <c r="M13" s="2">
        <f t="shared" si="7"/>
        <v>83.2</v>
      </c>
      <c r="N13" s="2">
        <f t="shared" si="8"/>
        <v>49.92</v>
      </c>
      <c r="O13" s="2">
        <f t="shared" si="9"/>
        <v>89.88000000000001</v>
      </c>
      <c r="P13" s="3">
        <v>7</v>
      </c>
    </row>
    <row r="14" spans="1:16" ht="15.95" customHeight="1">
      <c r="A14" s="2">
        <v>10</v>
      </c>
      <c r="B14" s="2" t="s">
        <v>19</v>
      </c>
      <c r="C14" s="2" t="s">
        <v>27</v>
      </c>
      <c r="D14" s="2" t="s">
        <v>17</v>
      </c>
      <c r="E14" s="5">
        <v>98</v>
      </c>
      <c r="F14" s="2">
        <v>0</v>
      </c>
      <c r="G14" s="5">
        <f t="shared" si="5"/>
        <v>98</v>
      </c>
      <c r="H14" s="2">
        <f t="shared" si="6"/>
        <v>39.200000000000003</v>
      </c>
      <c r="I14" s="2">
        <v>84</v>
      </c>
      <c r="J14" s="11"/>
      <c r="K14" s="12"/>
      <c r="L14" s="12"/>
      <c r="M14" s="2">
        <f t="shared" si="7"/>
        <v>84</v>
      </c>
      <c r="N14" s="2">
        <f t="shared" si="8"/>
        <v>50.4</v>
      </c>
      <c r="O14" s="2">
        <f t="shared" si="9"/>
        <v>89.6</v>
      </c>
      <c r="P14" s="3">
        <v>8</v>
      </c>
    </row>
    <row r="15" spans="1:16" ht="15.95" customHeight="1">
      <c r="A15" s="2">
        <v>11</v>
      </c>
      <c r="B15" s="2" t="s">
        <v>19</v>
      </c>
      <c r="C15" s="2" t="s">
        <v>25</v>
      </c>
      <c r="D15" s="2" t="s">
        <v>17</v>
      </c>
      <c r="E15" s="2">
        <v>101.2</v>
      </c>
      <c r="F15" s="2">
        <v>0</v>
      </c>
      <c r="G15" s="2">
        <f t="shared" si="5"/>
        <v>101.2</v>
      </c>
      <c r="H15" s="2">
        <f t="shared" si="6"/>
        <v>40.480000000000004</v>
      </c>
      <c r="I15" s="2">
        <v>81.8</v>
      </c>
      <c r="J15" s="11"/>
      <c r="K15" s="12"/>
      <c r="L15" s="12"/>
      <c r="M15" s="2">
        <f t="shared" si="7"/>
        <v>81.8</v>
      </c>
      <c r="N15" s="2">
        <f t="shared" si="8"/>
        <v>49.08</v>
      </c>
      <c r="O15" s="2">
        <f t="shared" si="9"/>
        <v>89.56</v>
      </c>
      <c r="P15" s="3">
        <v>9</v>
      </c>
    </row>
    <row r="16" spans="1:16" ht="15.95" customHeight="1">
      <c r="A16" s="2">
        <v>12</v>
      </c>
      <c r="B16" s="2" t="s">
        <v>19</v>
      </c>
      <c r="C16" s="2" t="s">
        <v>21</v>
      </c>
      <c r="D16" s="2" t="s">
        <v>17</v>
      </c>
      <c r="E16" s="2">
        <v>105.9</v>
      </c>
      <c r="F16" s="2">
        <v>0</v>
      </c>
      <c r="G16" s="2">
        <f t="shared" si="5"/>
        <v>105.9</v>
      </c>
      <c r="H16" s="2">
        <f t="shared" si="6"/>
        <v>42.360000000000007</v>
      </c>
      <c r="I16" s="2">
        <v>77.2</v>
      </c>
      <c r="J16" s="11"/>
      <c r="K16" s="12"/>
      <c r="L16" s="12"/>
      <c r="M16" s="2">
        <f t="shared" si="7"/>
        <v>77.2</v>
      </c>
      <c r="N16" s="2">
        <f t="shared" si="8"/>
        <v>46.32</v>
      </c>
      <c r="O16" s="2">
        <f t="shared" si="9"/>
        <v>88.68</v>
      </c>
      <c r="P16" s="3">
        <v>10</v>
      </c>
    </row>
    <row r="17" spans="1:16" ht="15.95" customHeight="1">
      <c r="A17" s="2">
        <v>13</v>
      </c>
      <c r="B17" s="2" t="s">
        <v>19</v>
      </c>
      <c r="C17" s="2" t="s">
        <v>22</v>
      </c>
      <c r="D17" s="2" t="s">
        <v>17</v>
      </c>
      <c r="E17" s="2">
        <v>104.5</v>
      </c>
      <c r="F17" s="2">
        <v>0</v>
      </c>
      <c r="G17" s="2">
        <f t="shared" si="5"/>
        <v>104.5</v>
      </c>
      <c r="H17" s="2">
        <f t="shared" si="6"/>
        <v>41.800000000000004</v>
      </c>
      <c r="I17" s="2">
        <v>77.400000000000006</v>
      </c>
      <c r="J17" s="11"/>
      <c r="K17" s="12"/>
      <c r="L17" s="12"/>
      <c r="M17" s="2">
        <f t="shared" si="7"/>
        <v>77.400000000000006</v>
      </c>
      <c r="N17" s="2">
        <f t="shared" si="8"/>
        <v>46.440000000000005</v>
      </c>
      <c r="O17" s="2">
        <f t="shared" si="9"/>
        <v>88.240000000000009</v>
      </c>
      <c r="P17" s="3">
        <v>11</v>
      </c>
    </row>
    <row r="18" spans="1:16" ht="15.95" customHeight="1">
      <c r="A18" s="2">
        <v>14</v>
      </c>
      <c r="B18" s="2" t="s">
        <v>19</v>
      </c>
      <c r="C18" s="2" t="s">
        <v>33</v>
      </c>
      <c r="D18" s="2" t="s">
        <v>17</v>
      </c>
      <c r="E18" s="2">
        <v>91.2</v>
      </c>
      <c r="F18" s="2">
        <v>0</v>
      </c>
      <c r="G18" s="2">
        <f t="shared" si="5"/>
        <v>91.2</v>
      </c>
      <c r="H18" s="2">
        <f t="shared" si="6"/>
        <v>36.480000000000004</v>
      </c>
      <c r="I18" s="2">
        <v>86.2</v>
      </c>
      <c r="J18" s="11"/>
      <c r="K18" s="12"/>
      <c r="L18" s="12"/>
      <c r="M18" s="2">
        <f t="shared" si="7"/>
        <v>86.2</v>
      </c>
      <c r="N18" s="2">
        <f t="shared" si="8"/>
        <v>51.72</v>
      </c>
      <c r="O18" s="2">
        <f t="shared" si="9"/>
        <v>88.2</v>
      </c>
      <c r="P18" s="3">
        <v>12</v>
      </c>
    </row>
    <row r="19" spans="1:16" ht="15.95" customHeight="1">
      <c r="A19" s="2">
        <v>15</v>
      </c>
      <c r="B19" s="2" t="s">
        <v>19</v>
      </c>
      <c r="C19" s="2" t="s">
        <v>29</v>
      </c>
      <c r="D19" s="2" t="s">
        <v>17</v>
      </c>
      <c r="E19" s="2">
        <v>97.3</v>
      </c>
      <c r="F19" s="2">
        <v>0</v>
      </c>
      <c r="G19" s="2">
        <f t="shared" si="5"/>
        <v>97.3</v>
      </c>
      <c r="H19" s="2">
        <f t="shared" si="6"/>
        <v>38.92</v>
      </c>
      <c r="I19" s="2">
        <v>82</v>
      </c>
      <c r="J19" s="11"/>
      <c r="K19" s="12"/>
      <c r="L19" s="12"/>
      <c r="M19" s="2">
        <f t="shared" si="7"/>
        <v>82</v>
      </c>
      <c r="N19" s="2">
        <f t="shared" si="8"/>
        <v>49.199999999999996</v>
      </c>
      <c r="O19" s="2">
        <f t="shared" si="9"/>
        <v>88.12</v>
      </c>
      <c r="P19" s="3">
        <v>13</v>
      </c>
    </row>
    <row r="20" spans="1:16" ht="15.95" customHeight="1">
      <c r="A20" s="2">
        <v>16</v>
      </c>
      <c r="B20" s="2" t="s">
        <v>19</v>
      </c>
      <c r="C20" s="2" t="s">
        <v>32</v>
      </c>
      <c r="D20" s="2" t="s">
        <v>17</v>
      </c>
      <c r="E20" s="2">
        <v>93.1</v>
      </c>
      <c r="F20" s="2">
        <v>0</v>
      </c>
      <c r="G20" s="2">
        <f t="shared" si="5"/>
        <v>93.1</v>
      </c>
      <c r="H20" s="2">
        <f t="shared" si="6"/>
        <v>37.24</v>
      </c>
      <c r="I20" s="2">
        <v>79</v>
      </c>
      <c r="J20" s="11"/>
      <c r="K20" s="12"/>
      <c r="L20" s="12"/>
      <c r="M20" s="2">
        <f t="shared" si="7"/>
        <v>79</v>
      </c>
      <c r="N20" s="2">
        <f t="shared" si="8"/>
        <v>47.4</v>
      </c>
      <c r="O20" s="2">
        <f t="shared" si="9"/>
        <v>84.64</v>
      </c>
      <c r="P20" s="3">
        <v>14</v>
      </c>
    </row>
    <row r="21" spans="1:16" ht="15.95" customHeight="1">
      <c r="A21" s="2">
        <v>17</v>
      </c>
      <c r="B21" s="2" t="s">
        <v>19</v>
      </c>
      <c r="C21" s="2" t="s">
        <v>37</v>
      </c>
      <c r="D21" s="2" t="s">
        <v>17</v>
      </c>
      <c r="E21" s="2">
        <v>83.5</v>
      </c>
      <c r="F21" s="2">
        <v>0</v>
      </c>
      <c r="G21" s="2">
        <f t="shared" si="5"/>
        <v>83.5</v>
      </c>
      <c r="H21" s="2">
        <f t="shared" si="6"/>
        <v>33.4</v>
      </c>
      <c r="I21" s="2">
        <v>83.2</v>
      </c>
      <c r="J21" s="11"/>
      <c r="K21" s="12"/>
      <c r="L21" s="12"/>
      <c r="M21" s="2">
        <f t="shared" si="7"/>
        <v>83.2</v>
      </c>
      <c r="N21" s="2">
        <f t="shared" si="8"/>
        <v>49.92</v>
      </c>
      <c r="O21" s="2">
        <f t="shared" si="9"/>
        <v>83.32</v>
      </c>
      <c r="P21" s="3">
        <v>15</v>
      </c>
    </row>
    <row r="22" spans="1:16" ht="15.95" customHeight="1">
      <c r="A22" s="2">
        <v>18</v>
      </c>
      <c r="B22" s="2" t="s">
        <v>19</v>
      </c>
      <c r="C22" s="2" t="s">
        <v>35</v>
      </c>
      <c r="D22" s="2" t="s">
        <v>17</v>
      </c>
      <c r="E22" s="2">
        <v>87.8</v>
      </c>
      <c r="F22" s="2">
        <v>0</v>
      </c>
      <c r="G22" s="2">
        <f t="shared" si="5"/>
        <v>87.8</v>
      </c>
      <c r="H22" s="2">
        <f t="shared" si="6"/>
        <v>35.119999999999997</v>
      </c>
      <c r="I22" s="2">
        <v>79.2</v>
      </c>
      <c r="J22" s="11"/>
      <c r="K22" s="12"/>
      <c r="L22" s="12"/>
      <c r="M22" s="2">
        <f t="shared" si="7"/>
        <v>79.2</v>
      </c>
      <c r="N22" s="2">
        <f t="shared" si="8"/>
        <v>47.52</v>
      </c>
      <c r="O22" s="2">
        <f t="shared" si="9"/>
        <v>82.64</v>
      </c>
      <c r="P22" s="3">
        <v>16</v>
      </c>
    </row>
    <row r="23" spans="1:16" ht="15.95" customHeight="1">
      <c r="A23" s="2">
        <v>19</v>
      </c>
      <c r="B23" s="2" t="s">
        <v>19</v>
      </c>
      <c r="C23" s="2" t="s">
        <v>43</v>
      </c>
      <c r="D23" s="2" t="s">
        <v>17</v>
      </c>
      <c r="E23" s="2">
        <v>76</v>
      </c>
      <c r="F23" s="2">
        <v>0</v>
      </c>
      <c r="G23" s="2">
        <f t="shared" si="5"/>
        <v>76</v>
      </c>
      <c r="H23" s="2">
        <f t="shared" si="6"/>
        <v>30.400000000000002</v>
      </c>
      <c r="I23" s="2">
        <v>85.8</v>
      </c>
      <c r="J23" s="11"/>
      <c r="K23" s="12"/>
      <c r="L23" s="12"/>
      <c r="M23" s="2">
        <f t="shared" si="7"/>
        <v>85.8</v>
      </c>
      <c r="N23" s="2">
        <f t="shared" si="8"/>
        <v>51.48</v>
      </c>
      <c r="O23" s="2">
        <f t="shared" si="9"/>
        <v>81.88</v>
      </c>
      <c r="P23" s="3">
        <v>17</v>
      </c>
    </row>
    <row r="24" spans="1:16" ht="15.95" customHeight="1">
      <c r="A24" s="2">
        <v>20</v>
      </c>
      <c r="B24" s="2" t="s">
        <v>19</v>
      </c>
      <c r="C24" s="2" t="s">
        <v>34</v>
      </c>
      <c r="D24" s="2" t="s">
        <v>17</v>
      </c>
      <c r="E24" s="2">
        <v>89.3</v>
      </c>
      <c r="F24" s="2">
        <v>0</v>
      </c>
      <c r="G24" s="2">
        <f t="shared" si="5"/>
        <v>89.3</v>
      </c>
      <c r="H24" s="2">
        <f t="shared" si="6"/>
        <v>35.72</v>
      </c>
      <c r="I24" s="2">
        <v>76.2</v>
      </c>
      <c r="J24" s="11"/>
      <c r="K24" s="12"/>
      <c r="L24" s="12"/>
      <c r="M24" s="2">
        <f t="shared" si="7"/>
        <v>76.2</v>
      </c>
      <c r="N24" s="2">
        <f t="shared" si="8"/>
        <v>45.72</v>
      </c>
      <c r="O24" s="2">
        <f t="shared" si="9"/>
        <v>81.44</v>
      </c>
      <c r="P24" s="3">
        <v>18</v>
      </c>
    </row>
    <row r="25" spans="1:16" ht="15.95" customHeight="1">
      <c r="A25" s="2">
        <v>21</v>
      </c>
      <c r="B25" s="2" t="s">
        <v>19</v>
      </c>
      <c r="C25" s="2" t="s">
        <v>42</v>
      </c>
      <c r="D25" s="2" t="s">
        <v>17</v>
      </c>
      <c r="E25" s="2">
        <v>78.5</v>
      </c>
      <c r="F25" s="2">
        <v>0</v>
      </c>
      <c r="G25" s="2">
        <f t="shared" si="5"/>
        <v>78.5</v>
      </c>
      <c r="H25" s="2">
        <f t="shared" si="6"/>
        <v>31.400000000000002</v>
      </c>
      <c r="I25" s="2">
        <v>80.2</v>
      </c>
      <c r="J25" s="11"/>
      <c r="K25" s="12"/>
      <c r="L25" s="12"/>
      <c r="M25" s="2">
        <f t="shared" si="7"/>
        <v>80.2</v>
      </c>
      <c r="N25" s="2">
        <f t="shared" si="8"/>
        <v>48.12</v>
      </c>
      <c r="O25" s="2">
        <f t="shared" si="9"/>
        <v>79.52</v>
      </c>
      <c r="P25" s="3">
        <v>19</v>
      </c>
    </row>
    <row r="26" spans="1:16" ht="15.95" customHeight="1">
      <c r="A26" s="2">
        <v>22</v>
      </c>
      <c r="B26" s="2" t="s">
        <v>19</v>
      </c>
      <c r="C26" s="2" t="s">
        <v>39</v>
      </c>
      <c r="D26" s="2" t="s">
        <v>17</v>
      </c>
      <c r="E26" s="2">
        <v>81.3</v>
      </c>
      <c r="F26" s="2">
        <v>0</v>
      </c>
      <c r="G26" s="2">
        <f t="shared" si="5"/>
        <v>81.3</v>
      </c>
      <c r="H26" s="2">
        <f t="shared" si="6"/>
        <v>32.520000000000003</v>
      </c>
      <c r="I26" s="2">
        <v>72.2</v>
      </c>
      <c r="J26" s="11"/>
      <c r="K26" s="12"/>
      <c r="L26" s="12"/>
      <c r="M26" s="2">
        <f t="shared" si="7"/>
        <v>72.2</v>
      </c>
      <c r="N26" s="2">
        <f t="shared" si="8"/>
        <v>43.32</v>
      </c>
      <c r="O26" s="2">
        <f t="shared" si="9"/>
        <v>75.84</v>
      </c>
      <c r="P26" s="3">
        <v>20</v>
      </c>
    </row>
    <row r="27" spans="1:16" ht="15.95" customHeight="1">
      <c r="A27" s="2">
        <v>23</v>
      </c>
      <c r="B27" s="2" t="s">
        <v>19</v>
      </c>
      <c r="C27" s="2" t="s">
        <v>40</v>
      </c>
      <c r="D27" s="2" t="s">
        <v>17</v>
      </c>
      <c r="E27" s="2">
        <v>79.599999999999994</v>
      </c>
      <c r="F27" s="2">
        <v>0</v>
      </c>
      <c r="G27" s="2">
        <f t="shared" si="5"/>
        <v>79.599999999999994</v>
      </c>
      <c r="H27" s="2">
        <f t="shared" si="6"/>
        <v>31.84</v>
      </c>
      <c r="I27" s="2">
        <v>72.400000000000006</v>
      </c>
      <c r="J27" s="11"/>
      <c r="K27" s="12"/>
      <c r="L27" s="12"/>
      <c r="M27" s="2">
        <f t="shared" si="7"/>
        <v>72.400000000000006</v>
      </c>
      <c r="N27" s="2">
        <f t="shared" si="8"/>
        <v>43.440000000000005</v>
      </c>
      <c r="O27" s="2">
        <f t="shared" si="9"/>
        <v>75.28</v>
      </c>
      <c r="P27" s="3">
        <v>21</v>
      </c>
    </row>
    <row r="28" spans="1:16" ht="15.95" customHeight="1">
      <c r="A28" s="2">
        <v>24</v>
      </c>
      <c r="B28" s="2" t="s">
        <v>19</v>
      </c>
      <c r="C28" s="2" t="s">
        <v>46</v>
      </c>
      <c r="D28" s="2" t="s">
        <v>17</v>
      </c>
      <c r="E28" s="2">
        <v>71.400000000000006</v>
      </c>
      <c r="F28" s="2">
        <v>0</v>
      </c>
      <c r="G28" s="2">
        <f t="shared" si="5"/>
        <v>71.400000000000006</v>
      </c>
      <c r="H28" s="2">
        <f t="shared" si="6"/>
        <v>28.560000000000002</v>
      </c>
      <c r="I28" s="2">
        <v>77.599999999999994</v>
      </c>
      <c r="J28" s="11"/>
      <c r="K28" s="12"/>
      <c r="L28" s="12"/>
      <c r="M28" s="2">
        <f t="shared" si="7"/>
        <v>77.599999999999994</v>
      </c>
      <c r="N28" s="2">
        <f t="shared" si="8"/>
        <v>46.559999999999995</v>
      </c>
      <c r="O28" s="2">
        <f t="shared" si="9"/>
        <v>75.12</v>
      </c>
      <c r="P28" s="3">
        <v>22</v>
      </c>
    </row>
    <row r="29" spans="1:16" ht="15.95" customHeight="1">
      <c r="A29" s="2">
        <v>25</v>
      </c>
      <c r="B29" s="2" t="s">
        <v>19</v>
      </c>
      <c r="C29" s="2" t="s">
        <v>36</v>
      </c>
      <c r="D29" s="2" t="s">
        <v>17</v>
      </c>
      <c r="E29" s="2">
        <v>86.6</v>
      </c>
      <c r="F29" s="2">
        <v>0</v>
      </c>
      <c r="G29" s="2">
        <f t="shared" si="5"/>
        <v>86.6</v>
      </c>
      <c r="H29" s="2">
        <f t="shared" si="6"/>
        <v>34.64</v>
      </c>
      <c r="I29" s="2">
        <v>67.2</v>
      </c>
      <c r="J29" s="11"/>
      <c r="K29" s="12"/>
      <c r="L29" s="12"/>
      <c r="M29" s="2">
        <f t="shared" si="7"/>
        <v>67.2</v>
      </c>
      <c r="N29" s="2">
        <f t="shared" si="8"/>
        <v>40.32</v>
      </c>
      <c r="O29" s="2">
        <f t="shared" si="9"/>
        <v>74.960000000000008</v>
      </c>
      <c r="P29" s="3">
        <v>23</v>
      </c>
    </row>
    <row r="30" spans="1:16" ht="15.95" customHeight="1">
      <c r="A30" s="2">
        <v>26</v>
      </c>
      <c r="B30" s="2" t="s">
        <v>19</v>
      </c>
      <c r="C30" s="2" t="s">
        <v>44</v>
      </c>
      <c r="D30" s="2" t="s">
        <v>17</v>
      </c>
      <c r="E30" s="2">
        <v>74.8</v>
      </c>
      <c r="F30" s="2">
        <v>0</v>
      </c>
      <c r="G30" s="2">
        <f t="shared" si="5"/>
        <v>74.8</v>
      </c>
      <c r="H30" s="2">
        <f t="shared" si="6"/>
        <v>29.92</v>
      </c>
      <c r="I30" s="2">
        <v>74</v>
      </c>
      <c r="J30" s="11"/>
      <c r="K30" s="12"/>
      <c r="L30" s="12"/>
      <c r="M30" s="2">
        <f t="shared" si="7"/>
        <v>74</v>
      </c>
      <c r="N30" s="2">
        <f t="shared" si="8"/>
        <v>44.4</v>
      </c>
      <c r="O30" s="2">
        <f t="shared" si="9"/>
        <v>74.319999999999993</v>
      </c>
      <c r="P30" s="3">
        <v>24</v>
      </c>
    </row>
    <row r="31" spans="1:16" ht="15.95" customHeight="1">
      <c r="A31" s="2">
        <v>27</v>
      </c>
      <c r="B31" s="2" t="s">
        <v>19</v>
      </c>
      <c r="C31" s="2" t="s">
        <v>45</v>
      </c>
      <c r="D31" s="2" t="s">
        <v>17</v>
      </c>
      <c r="E31" s="2">
        <v>72.900000000000006</v>
      </c>
      <c r="F31" s="2">
        <v>0</v>
      </c>
      <c r="G31" s="2">
        <f t="shared" si="5"/>
        <v>72.900000000000006</v>
      </c>
      <c r="H31" s="2">
        <f t="shared" si="6"/>
        <v>29.160000000000004</v>
      </c>
      <c r="I31" s="2">
        <v>68.2</v>
      </c>
      <c r="J31" s="11"/>
      <c r="K31" s="12"/>
      <c r="L31" s="12"/>
      <c r="M31" s="2">
        <f t="shared" si="7"/>
        <v>68.2</v>
      </c>
      <c r="N31" s="2">
        <f t="shared" si="8"/>
        <v>40.92</v>
      </c>
      <c r="O31" s="2">
        <f t="shared" si="9"/>
        <v>70.080000000000013</v>
      </c>
      <c r="P31" s="3">
        <v>25</v>
      </c>
    </row>
    <row r="32" spans="1:16" ht="15.95" customHeight="1">
      <c r="A32" s="2">
        <v>28</v>
      </c>
      <c r="B32" s="2" t="s">
        <v>19</v>
      </c>
      <c r="C32" s="2" t="s">
        <v>38</v>
      </c>
      <c r="D32" s="2" t="s">
        <v>17</v>
      </c>
      <c r="E32" s="2">
        <v>82.3</v>
      </c>
      <c r="F32" s="2">
        <v>0</v>
      </c>
      <c r="G32" s="2">
        <f t="shared" si="5"/>
        <v>82.3</v>
      </c>
      <c r="H32" s="2">
        <f t="shared" si="6"/>
        <v>32.92</v>
      </c>
      <c r="I32" s="2"/>
      <c r="J32" s="11"/>
      <c r="K32" s="12"/>
      <c r="L32" s="12"/>
      <c r="M32" s="2">
        <f t="shared" si="7"/>
        <v>0</v>
      </c>
      <c r="N32" s="2">
        <f t="shared" si="8"/>
        <v>0</v>
      </c>
      <c r="O32" s="2">
        <f t="shared" si="9"/>
        <v>32.92</v>
      </c>
      <c r="P32" s="3" t="s">
        <v>136</v>
      </c>
    </row>
    <row r="33" spans="1:16" ht="15.95" customHeight="1">
      <c r="A33" s="2">
        <v>29</v>
      </c>
      <c r="B33" s="2" t="s">
        <v>19</v>
      </c>
      <c r="C33" s="2" t="s">
        <v>41</v>
      </c>
      <c r="D33" s="2" t="s">
        <v>17</v>
      </c>
      <c r="E33" s="5">
        <v>79</v>
      </c>
      <c r="F33" s="2">
        <v>0</v>
      </c>
      <c r="G33" s="5">
        <f t="shared" si="5"/>
        <v>79</v>
      </c>
      <c r="H33" s="2">
        <f t="shared" si="6"/>
        <v>31.6</v>
      </c>
      <c r="I33" s="2"/>
      <c r="J33" s="11"/>
      <c r="K33" s="12"/>
      <c r="L33" s="12"/>
      <c r="M33" s="2">
        <f t="shared" si="7"/>
        <v>0</v>
      </c>
      <c r="N33" s="2">
        <f t="shared" si="8"/>
        <v>0</v>
      </c>
      <c r="O33" s="2">
        <f t="shared" si="9"/>
        <v>31.6</v>
      </c>
      <c r="P33" s="3" t="s">
        <v>136</v>
      </c>
    </row>
    <row r="34" spans="1:16" ht="15.9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15.95" customHeight="1">
      <c r="A35" s="2">
        <v>30</v>
      </c>
      <c r="B35" s="2" t="s">
        <v>47</v>
      </c>
      <c r="C35" s="2" t="s">
        <v>48</v>
      </c>
      <c r="D35" s="2" t="s">
        <v>17</v>
      </c>
      <c r="E35" s="2">
        <v>108.3</v>
      </c>
      <c r="F35" s="2">
        <v>0</v>
      </c>
      <c r="G35" s="2">
        <f t="shared" ref="G35:G54" si="10">E35+F35</f>
        <v>108.3</v>
      </c>
      <c r="H35" s="2">
        <f>G35*0.4</f>
        <v>43.32</v>
      </c>
      <c r="I35" s="2">
        <v>85.2</v>
      </c>
      <c r="J35" s="11"/>
      <c r="K35" s="12"/>
      <c r="L35" s="12"/>
      <c r="M35" s="2">
        <f>I35</f>
        <v>85.2</v>
      </c>
      <c r="N35" s="2">
        <f t="shared" si="3"/>
        <v>51.12</v>
      </c>
      <c r="O35" s="2">
        <f t="shared" si="4"/>
        <v>94.44</v>
      </c>
      <c r="P35" s="3">
        <v>1</v>
      </c>
    </row>
    <row r="36" spans="1:16" ht="15.95" customHeight="1">
      <c r="A36" s="2">
        <v>31</v>
      </c>
      <c r="B36" s="2" t="s">
        <v>47</v>
      </c>
      <c r="C36" s="2" t="s">
        <v>51</v>
      </c>
      <c r="D36" s="2" t="s">
        <v>17</v>
      </c>
      <c r="E36" s="2">
        <v>75.8</v>
      </c>
      <c r="F36" s="2">
        <v>0</v>
      </c>
      <c r="G36" s="2">
        <f>E36+F36</f>
        <v>75.8</v>
      </c>
      <c r="H36" s="2">
        <f>G36*0.4</f>
        <v>30.32</v>
      </c>
      <c r="I36" s="2">
        <v>74.2</v>
      </c>
      <c r="J36" s="11"/>
      <c r="K36" s="12"/>
      <c r="L36" s="12"/>
      <c r="M36" s="2">
        <f>I36</f>
        <v>74.2</v>
      </c>
      <c r="N36" s="2">
        <f>M36*0.6</f>
        <v>44.52</v>
      </c>
      <c r="O36" s="2">
        <f>H36+N36</f>
        <v>74.84</v>
      </c>
      <c r="P36" s="3">
        <v>2</v>
      </c>
    </row>
    <row r="37" spans="1:16" ht="15.95" customHeight="1">
      <c r="A37" s="2">
        <v>32</v>
      </c>
      <c r="B37" s="2" t="s">
        <v>47</v>
      </c>
      <c r="C37" s="2" t="s">
        <v>49</v>
      </c>
      <c r="D37" s="2" t="s">
        <v>50</v>
      </c>
      <c r="E37" s="2">
        <v>77.599999999999994</v>
      </c>
      <c r="F37" s="2">
        <v>0</v>
      </c>
      <c r="G37" s="2">
        <f t="shared" si="10"/>
        <v>77.599999999999994</v>
      </c>
      <c r="H37" s="2">
        <f t="shared" ref="H37" si="11">G37*0.4</f>
        <v>31.04</v>
      </c>
      <c r="I37" s="2"/>
      <c r="J37" s="11"/>
      <c r="K37" s="12"/>
      <c r="L37" s="12"/>
      <c r="M37" s="2">
        <f t="shared" ref="M37" si="12">I37</f>
        <v>0</v>
      </c>
      <c r="N37" s="2">
        <f t="shared" si="3"/>
        <v>0</v>
      </c>
      <c r="O37" s="2">
        <f t="shared" si="4"/>
        <v>31.04</v>
      </c>
      <c r="P37" s="3" t="s">
        <v>136</v>
      </c>
    </row>
    <row r="38" spans="1:16" ht="15.9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ht="15.95" customHeight="1">
      <c r="A39" s="2">
        <v>33</v>
      </c>
      <c r="B39" s="2" t="s">
        <v>52</v>
      </c>
      <c r="C39" s="2" t="s">
        <v>53</v>
      </c>
      <c r="D39" s="2" t="s">
        <v>50</v>
      </c>
      <c r="E39" s="2">
        <v>77.900000000000006</v>
      </c>
      <c r="F39" s="2">
        <v>0</v>
      </c>
      <c r="G39" s="2">
        <f t="shared" si="10"/>
        <v>77.900000000000006</v>
      </c>
      <c r="H39" s="2">
        <f>G39*0.4</f>
        <v>31.160000000000004</v>
      </c>
      <c r="I39" s="2">
        <v>89</v>
      </c>
      <c r="J39" s="11"/>
      <c r="K39" s="11"/>
      <c r="L39" s="11"/>
      <c r="M39" s="2">
        <f>I39</f>
        <v>89</v>
      </c>
      <c r="N39" s="2">
        <f t="shared" si="3"/>
        <v>53.4</v>
      </c>
      <c r="O39" s="2">
        <f t="shared" si="4"/>
        <v>84.56</v>
      </c>
      <c r="P39" s="3">
        <v>1</v>
      </c>
    </row>
    <row r="40" spans="1:16" ht="15.95" customHeight="1">
      <c r="A40" s="2">
        <v>34</v>
      </c>
      <c r="B40" s="2" t="s">
        <v>52</v>
      </c>
      <c r="C40" s="2" t="s">
        <v>54</v>
      </c>
      <c r="D40" s="2" t="s">
        <v>17</v>
      </c>
      <c r="E40" s="2">
        <v>66.7</v>
      </c>
      <c r="F40" s="2">
        <v>0</v>
      </c>
      <c r="G40" s="2">
        <f t="shared" si="10"/>
        <v>66.7</v>
      </c>
      <c r="H40" s="2">
        <f>G40*0.4</f>
        <v>26.680000000000003</v>
      </c>
      <c r="I40" s="2">
        <v>80.400000000000006</v>
      </c>
      <c r="J40" s="11"/>
      <c r="K40" s="11"/>
      <c r="L40" s="11"/>
      <c r="M40" s="2">
        <f>I40</f>
        <v>80.400000000000006</v>
      </c>
      <c r="N40" s="2">
        <f t="shared" si="3"/>
        <v>48.24</v>
      </c>
      <c r="O40" s="2">
        <f t="shared" si="4"/>
        <v>74.92</v>
      </c>
      <c r="P40" s="3">
        <v>2</v>
      </c>
    </row>
    <row r="41" spans="1:16" ht="15.9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ht="15.95" customHeight="1">
      <c r="A42" s="2">
        <v>35</v>
      </c>
      <c r="B42" s="2" t="s">
        <v>55</v>
      </c>
      <c r="C42" s="2" t="s">
        <v>56</v>
      </c>
      <c r="D42" s="2" t="s">
        <v>17</v>
      </c>
      <c r="E42" s="2">
        <v>96.8</v>
      </c>
      <c r="F42" s="2">
        <v>0</v>
      </c>
      <c r="G42" s="2">
        <f t="shared" si="10"/>
        <v>96.8</v>
      </c>
      <c r="H42" s="2">
        <f>G42*0.4</f>
        <v>38.72</v>
      </c>
      <c r="I42" s="2">
        <v>89.2</v>
      </c>
      <c r="J42" s="2">
        <f t="shared" ref="J42:J46" si="13">I42*0.5</f>
        <v>44.6</v>
      </c>
      <c r="K42" s="2">
        <v>89.4</v>
      </c>
      <c r="L42" s="2">
        <f t="shared" ref="L42:L46" si="14">K42*0.5</f>
        <v>44.7</v>
      </c>
      <c r="M42" s="2">
        <f t="shared" ref="M42:M46" si="15">J42+L42</f>
        <v>89.300000000000011</v>
      </c>
      <c r="N42" s="2">
        <f t="shared" si="3"/>
        <v>53.580000000000005</v>
      </c>
      <c r="O42" s="2">
        <f t="shared" si="4"/>
        <v>92.300000000000011</v>
      </c>
      <c r="P42" s="3">
        <v>1</v>
      </c>
    </row>
    <row r="43" spans="1:16" ht="15.95" customHeight="1">
      <c r="A43" s="2">
        <v>36</v>
      </c>
      <c r="B43" s="2" t="s">
        <v>55</v>
      </c>
      <c r="C43" s="2" t="s">
        <v>57</v>
      </c>
      <c r="D43" s="2" t="s">
        <v>17</v>
      </c>
      <c r="E43" s="2">
        <v>95.1</v>
      </c>
      <c r="F43" s="2">
        <v>0</v>
      </c>
      <c r="G43" s="2">
        <f t="shared" si="10"/>
        <v>95.1</v>
      </c>
      <c r="H43" s="2">
        <f t="shared" ref="H43:H107" si="16">G43*0.4</f>
        <v>38.04</v>
      </c>
      <c r="I43" s="2">
        <v>80.8</v>
      </c>
      <c r="J43" s="2">
        <f t="shared" si="13"/>
        <v>40.4</v>
      </c>
      <c r="K43" s="2">
        <v>80.400000000000006</v>
      </c>
      <c r="L43" s="2">
        <f t="shared" si="14"/>
        <v>40.200000000000003</v>
      </c>
      <c r="M43" s="2">
        <f t="shared" si="15"/>
        <v>80.599999999999994</v>
      </c>
      <c r="N43" s="2">
        <f t="shared" si="3"/>
        <v>48.359999999999992</v>
      </c>
      <c r="O43" s="2">
        <f t="shared" si="4"/>
        <v>86.399999999999991</v>
      </c>
      <c r="P43" s="3">
        <v>2</v>
      </c>
    </row>
    <row r="44" spans="1:16" ht="15.95" customHeight="1">
      <c r="A44" s="2">
        <v>37</v>
      </c>
      <c r="B44" s="2" t="s">
        <v>55</v>
      </c>
      <c r="C44" s="2" t="s">
        <v>58</v>
      </c>
      <c r="D44" s="2" t="s">
        <v>17</v>
      </c>
      <c r="E44" s="2">
        <v>90.9</v>
      </c>
      <c r="F44" s="2">
        <v>0</v>
      </c>
      <c r="G44" s="2">
        <f t="shared" si="10"/>
        <v>90.9</v>
      </c>
      <c r="H44" s="2">
        <f t="shared" si="16"/>
        <v>36.360000000000007</v>
      </c>
      <c r="I44" s="2">
        <v>80</v>
      </c>
      <c r="J44" s="2">
        <f t="shared" si="13"/>
        <v>40</v>
      </c>
      <c r="K44" s="2">
        <v>78.599999999999994</v>
      </c>
      <c r="L44" s="2">
        <f t="shared" si="14"/>
        <v>39.299999999999997</v>
      </c>
      <c r="M44" s="2">
        <f t="shared" si="15"/>
        <v>79.3</v>
      </c>
      <c r="N44" s="2">
        <f t="shared" si="3"/>
        <v>47.58</v>
      </c>
      <c r="O44" s="2">
        <f t="shared" si="4"/>
        <v>83.94</v>
      </c>
      <c r="P44" s="3">
        <v>3</v>
      </c>
    </row>
    <row r="45" spans="1:16" ht="15.9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</row>
    <row r="46" spans="1:16" ht="15.95" customHeight="1">
      <c r="A46" s="2">
        <v>38</v>
      </c>
      <c r="B46" s="2" t="s">
        <v>59</v>
      </c>
      <c r="C46" s="2" t="s">
        <v>62</v>
      </c>
      <c r="D46" s="2" t="s">
        <v>50</v>
      </c>
      <c r="E46" s="2">
        <v>93.6</v>
      </c>
      <c r="F46" s="2">
        <v>0</v>
      </c>
      <c r="G46" s="2">
        <f t="shared" si="10"/>
        <v>93.6</v>
      </c>
      <c r="H46" s="2">
        <f t="shared" si="16"/>
        <v>37.44</v>
      </c>
      <c r="I46" s="2">
        <v>81.400000000000006</v>
      </c>
      <c r="J46" s="2">
        <f t="shared" si="13"/>
        <v>40.700000000000003</v>
      </c>
      <c r="K46" s="2">
        <v>65</v>
      </c>
      <c r="L46" s="2">
        <f t="shared" si="14"/>
        <v>32.5</v>
      </c>
      <c r="M46" s="2">
        <f t="shared" si="15"/>
        <v>73.2</v>
      </c>
      <c r="N46" s="2">
        <f t="shared" si="3"/>
        <v>43.92</v>
      </c>
      <c r="O46" s="2">
        <f t="shared" si="4"/>
        <v>81.36</v>
      </c>
      <c r="P46" s="3">
        <v>1</v>
      </c>
    </row>
    <row r="47" spans="1:16" ht="15.95" customHeight="1">
      <c r="A47" s="2">
        <v>39</v>
      </c>
      <c r="B47" s="2" t="s">
        <v>59</v>
      </c>
      <c r="C47" s="2" t="s">
        <v>61</v>
      </c>
      <c r="D47" s="2" t="s">
        <v>17</v>
      </c>
      <c r="E47" s="2">
        <v>96.6</v>
      </c>
      <c r="F47" s="2">
        <v>0</v>
      </c>
      <c r="G47" s="2">
        <f>E47+F47</f>
        <v>96.6</v>
      </c>
      <c r="H47" s="2">
        <f>G47*0.4</f>
        <v>38.64</v>
      </c>
      <c r="I47" s="2">
        <v>84.4</v>
      </c>
      <c r="J47" s="2">
        <f>I47*0.5</f>
        <v>42.2</v>
      </c>
      <c r="K47" s="2">
        <v>44</v>
      </c>
      <c r="L47" s="2">
        <f>K47*0.5</f>
        <v>22</v>
      </c>
      <c r="M47" s="2">
        <f>J47+L47</f>
        <v>64.2</v>
      </c>
      <c r="N47" s="2">
        <f>M47*0.6</f>
        <v>38.520000000000003</v>
      </c>
      <c r="O47" s="2">
        <f>H47+N47</f>
        <v>77.16</v>
      </c>
      <c r="P47" s="3">
        <v>2</v>
      </c>
    </row>
    <row r="48" spans="1:16" ht="15.95" customHeight="1">
      <c r="A48" s="2">
        <v>40</v>
      </c>
      <c r="B48" s="2" t="s">
        <v>59</v>
      </c>
      <c r="C48" s="2" t="s">
        <v>60</v>
      </c>
      <c r="D48" s="2" t="s">
        <v>17</v>
      </c>
      <c r="E48" s="2">
        <v>104.5</v>
      </c>
      <c r="F48" s="2">
        <v>0</v>
      </c>
      <c r="G48" s="2">
        <f>E48+F48</f>
        <v>104.5</v>
      </c>
      <c r="H48" s="2">
        <f>G48*0.4</f>
        <v>41.800000000000004</v>
      </c>
      <c r="I48" s="2">
        <v>86.4</v>
      </c>
      <c r="J48" s="2">
        <f>I48*0.5</f>
        <v>43.2</v>
      </c>
      <c r="K48" s="2">
        <v>31</v>
      </c>
      <c r="L48" s="2">
        <f>K48*0.5</f>
        <v>15.5</v>
      </c>
      <c r="M48" s="2">
        <f>J48+L48</f>
        <v>58.7</v>
      </c>
      <c r="N48" s="2">
        <f>M48*0.6</f>
        <v>35.22</v>
      </c>
      <c r="O48" s="2">
        <f>H48+N48</f>
        <v>77.02000000000001</v>
      </c>
      <c r="P48" s="3">
        <v>3</v>
      </c>
    </row>
    <row r="49" spans="1:16" ht="15.9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</row>
    <row r="50" spans="1:16" ht="15.95" customHeight="1">
      <c r="A50" s="2">
        <v>41</v>
      </c>
      <c r="B50" s="2" t="s">
        <v>63</v>
      </c>
      <c r="C50" s="2" t="s">
        <v>64</v>
      </c>
      <c r="D50" s="2" t="s">
        <v>17</v>
      </c>
      <c r="E50" s="2">
        <v>108.6</v>
      </c>
      <c r="F50" s="2">
        <v>0</v>
      </c>
      <c r="G50" s="2">
        <f t="shared" si="10"/>
        <v>108.6</v>
      </c>
      <c r="H50" s="2">
        <f t="shared" si="16"/>
        <v>43.44</v>
      </c>
      <c r="I50" s="2">
        <v>88</v>
      </c>
      <c r="J50" s="11"/>
      <c r="K50" s="11"/>
      <c r="L50" s="11"/>
      <c r="M50" s="2">
        <f>I50</f>
        <v>88</v>
      </c>
      <c r="N50" s="2">
        <f t="shared" si="3"/>
        <v>52.8</v>
      </c>
      <c r="O50" s="2">
        <f t="shared" si="4"/>
        <v>96.24</v>
      </c>
      <c r="P50" s="3">
        <v>1</v>
      </c>
    </row>
    <row r="51" spans="1:16" ht="15.95" customHeight="1">
      <c r="A51" s="2">
        <v>42</v>
      </c>
      <c r="B51" s="2" t="s">
        <v>63</v>
      </c>
      <c r="C51" s="2" t="s">
        <v>65</v>
      </c>
      <c r="D51" s="2" t="s">
        <v>17</v>
      </c>
      <c r="E51" s="2">
        <v>107.2</v>
      </c>
      <c r="F51" s="2">
        <v>0</v>
      </c>
      <c r="G51" s="2">
        <f t="shared" si="10"/>
        <v>107.2</v>
      </c>
      <c r="H51" s="2">
        <f t="shared" si="16"/>
        <v>42.88</v>
      </c>
      <c r="I51" s="2">
        <v>88.6</v>
      </c>
      <c r="J51" s="11"/>
      <c r="K51" s="11"/>
      <c r="L51" s="11"/>
      <c r="M51" s="2">
        <f t="shared" ref="M51:M54" si="17">I51</f>
        <v>88.6</v>
      </c>
      <c r="N51" s="2">
        <f t="shared" si="3"/>
        <v>53.16</v>
      </c>
      <c r="O51" s="2">
        <f t="shared" si="4"/>
        <v>96.039999999999992</v>
      </c>
      <c r="P51" s="3">
        <v>2</v>
      </c>
    </row>
    <row r="52" spans="1:16" ht="15.95" customHeight="1">
      <c r="A52" s="2">
        <v>43</v>
      </c>
      <c r="B52" s="2" t="s">
        <v>63</v>
      </c>
      <c r="C52" s="2" t="s">
        <v>67</v>
      </c>
      <c r="D52" s="2" t="s">
        <v>17</v>
      </c>
      <c r="E52" s="2">
        <v>91.3</v>
      </c>
      <c r="F52" s="2">
        <v>0</v>
      </c>
      <c r="G52" s="2">
        <f>E52+F52</f>
        <v>91.3</v>
      </c>
      <c r="H52" s="2">
        <f>G52*0.4</f>
        <v>36.520000000000003</v>
      </c>
      <c r="I52" s="2">
        <v>91.8</v>
      </c>
      <c r="J52" s="11"/>
      <c r="K52" s="11"/>
      <c r="L52" s="11"/>
      <c r="M52" s="2">
        <f>I52</f>
        <v>91.8</v>
      </c>
      <c r="N52" s="2">
        <f>M52*0.6</f>
        <v>55.08</v>
      </c>
      <c r="O52" s="2">
        <f>H52+N52</f>
        <v>91.6</v>
      </c>
      <c r="P52" s="3">
        <v>3</v>
      </c>
    </row>
    <row r="53" spans="1:16" ht="15.95" customHeight="1">
      <c r="A53" s="2">
        <v>44</v>
      </c>
      <c r="B53" s="2" t="s">
        <v>63</v>
      </c>
      <c r="C53" s="2" t="s">
        <v>66</v>
      </c>
      <c r="D53" s="2" t="s">
        <v>17</v>
      </c>
      <c r="E53" s="2">
        <v>98.1</v>
      </c>
      <c r="F53" s="2">
        <v>0</v>
      </c>
      <c r="G53" s="2">
        <f t="shared" si="10"/>
        <v>98.1</v>
      </c>
      <c r="H53" s="2">
        <f t="shared" si="16"/>
        <v>39.24</v>
      </c>
      <c r="I53" s="2">
        <v>80.2</v>
      </c>
      <c r="J53" s="11"/>
      <c r="K53" s="11"/>
      <c r="L53" s="11"/>
      <c r="M53" s="2">
        <f t="shared" si="17"/>
        <v>80.2</v>
      </c>
      <c r="N53" s="2">
        <f t="shared" si="3"/>
        <v>48.12</v>
      </c>
      <c r="O53" s="2">
        <f t="shared" si="4"/>
        <v>87.36</v>
      </c>
      <c r="P53" s="3">
        <v>4</v>
      </c>
    </row>
    <row r="54" spans="1:16" ht="15.95" customHeight="1">
      <c r="A54" s="2">
        <v>45</v>
      </c>
      <c r="B54" s="2" t="s">
        <v>63</v>
      </c>
      <c r="C54" s="2" t="s">
        <v>68</v>
      </c>
      <c r="D54" s="2" t="s">
        <v>17</v>
      </c>
      <c r="E54" s="2">
        <v>89.4</v>
      </c>
      <c r="F54" s="2">
        <v>0</v>
      </c>
      <c r="G54" s="2">
        <f t="shared" si="10"/>
        <v>89.4</v>
      </c>
      <c r="H54" s="2">
        <f t="shared" si="16"/>
        <v>35.760000000000005</v>
      </c>
      <c r="I54" s="2">
        <v>79.2</v>
      </c>
      <c r="J54" s="11"/>
      <c r="K54" s="11"/>
      <c r="L54" s="11"/>
      <c r="M54" s="2">
        <f t="shared" si="17"/>
        <v>79.2</v>
      </c>
      <c r="N54" s="2">
        <f t="shared" si="3"/>
        <v>47.52</v>
      </c>
      <c r="O54" s="2">
        <f t="shared" si="4"/>
        <v>83.28</v>
      </c>
      <c r="P54" s="3">
        <v>5</v>
      </c>
    </row>
    <row r="55" spans="1:16" ht="15.9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5.95" customHeight="1">
      <c r="A56" s="2">
        <v>46</v>
      </c>
      <c r="B56" s="2" t="s">
        <v>69</v>
      </c>
      <c r="C56" s="2" t="s">
        <v>72</v>
      </c>
      <c r="D56" s="2" t="s">
        <v>17</v>
      </c>
      <c r="E56" s="2">
        <v>103.6</v>
      </c>
      <c r="F56" s="2">
        <v>0</v>
      </c>
      <c r="G56" s="2">
        <f t="shared" ref="G56:G64" si="18">E56+F56</f>
        <v>103.6</v>
      </c>
      <c r="H56" s="2">
        <f t="shared" ref="H56:H64" si="19">G56*0.4</f>
        <v>41.44</v>
      </c>
      <c r="I56" s="2">
        <v>91.6</v>
      </c>
      <c r="J56" s="11"/>
      <c r="K56" s="11"/>
      <c r="L56" s="11"/>
      <c r="M56" s="2">
        <f t="shared" ref="M56:M64" si="20">I56</f>
        <v>91.6</v>
      </c>
      <c r="N56" s="2">
        <f t="shared" ref="N56:N64" si="21">M56*0.6</f>
        <v>54.959999999999994</v>
      </c>
      <c r="O56" s="2">
        <f t="shared" ref="O56:O64" si="22">H56+N56</f>
        <v>96.399999999999991</v>
      </c>
      <c r="P56" s="3">
        <v>1</v>
      </c>
    </row>
    <row r="57" spans="1:16" ht="15.95" customHeight="1">
      <c r="A57" s="2">
        <v>47</v>
      </c>
      <c r="B57" s="2" t="s">
        <v>69</v>
      </c>
      <c r="C57" s="2" t="s">
        <v>73</v>
      </c>
      <c r="D57" s="2" t="s">
        <v>17</v>
      </c>
      <c r="E57" s="2">
        <v>103</v>
      </c>
      <c r="F57" s="2">
        <v>0</v>
      </c>
      <c r="G57" s="2">
        <f t="shared" si="18"/>
        <v>103</v>
      </c>
      <c r="H57" s="2">
        <f t="shared" si="19"/>
        <v>41.2</v>
      </c>
      <c r="I57" s="2">
        <v>89.4</v>
      </c>
      <c r="J57" s="11"/>
      <c r="K57" s="11"/>
      <c r="L57" s="11"/>
      <c r="M57" s="2">
        <f t="shared" si="20"/>
        <v>89.4</v>
      </c>
      <c r="N57" s="2">
        <f t="shared" si="21"/>
        <v>53.64</v>
      </c>
      <c r="O57" s="2">
        <f t="shared" si="22"/>
        <v>94.84</v>
      </c>
      <c r="P57" s="3">
        <v>2</v>
      </c>
    </row>
    <row r="58" spans="1:16" ht="15.95" customHeight="1">
      <c r="A58" s="2">
        <v>48</v>
      </c>
      <c r="B58" s="2" t="s">
        <v>69</v>
      </c>
      <c r="C58" s="2" t="s">
        <v>71</v>
      </c>
      <c r="D58" s="2" t="s">
        <v>17</v>
      </c>
      <c r="E58" s="2">
        <v>106.3</v>
      </c>
      <c r="F58" s="2">
        <v>0</v>
      </c>
      <c r="G58" s="2">
        <f t="shared" si="18"/>
        <v>106.3</v>
      </c>
      <c r="H58" s="2">
        <f t="shared" si="19"/>
        <v>42.52</v>
      </c>
      <c r="I58" s="2">
        <v>86</v>
      </c>
      <c r="J58" s="11"/>
      <c r="K58" s="11"/>
      <c r="L58" s="11"/>
      <c r="M58" s="2">
        <f t="shared" si="20"/>
        <v>86</v>
      </c>
      <c r="N58" s="2">
        <f t="shared" si="21"/>
        <v>51.6</v>
      </c>
      <c r="O58" s="2">
        <f t="shared" si="22"/>
        <v>94.12</v>
      </c>
      <c r="P58" s="3">
        <v>3</v>
      </c>
    </row>
    <row r="59" spans="1:16" ht="15.95" customHeight="1">
      <c r="A59" s="2">
        <v>49</v>
      </c>
      <c r="B59" s="2" t="s">
        <v>69</v>
      </c>
      <c r="C59" s="2" t="s">
        <v>70</v>
      </c>
      <c r="D59" s="2" t="s">
        <v>17</v>
      </c>
      <c r="E59" s="2">
        <v>109.6</v>
      </c>
      <c r="F59" s="2">
        <v>0</v>
      </c>
      <c r="G59" s="2">
        <f t="shared" si="18"/>
        <v>109.6</v>
      </c>
      <c r="H59" s="2">
        <f t="shared" si="19"/>
        <v>43.84</v>
      </c>
      <c r="I59" s="2">
        <v>81</v>
      </c>
      <c r="J59" s="11"/>
      <c r="K59" s="11"/>
      <c r="L59" s="11"/>
      <c r="M59" s="2">
        <f t="shared" si="20"/>
        <v>81</v>
      </c>
      <c r="N59" s="2">
        <f t="shared" si="21"/>
        <v>48.6</v>
      </c>
      <c r="O59" s="2">
        <f t="shared" si="22"/>
        <v>92.44</v>
      </c>
      <c r="P59" s="3">
        <v>4</v>
      </c>
    </row>
    <row r="60" spans="1:16" ht="15.95" customHeight="1">
      <c r="A60" s="2">
        <v>50</v>
      </c>
      <c r="B60" s="2" t="s">
        <v>69</v>
      </c>
      <c r="C60" s="2" t="s">
        <v>75</v>
      </c>
      <c r="D60" s="2" t="s">
        <v>17</v>
      </c>
      <c r="E60" s="2">
        <v>92.5</v>
      </c>
      <c r="F60" s="2">
        <v>0</v>
      </c>
      <c r="G60" s="2">
        <f t="shared" si="18"/>
        <v>92.5</v>
      </c>
      <c r="H60" s="2">
        <f t="shared" si="19"/>
        <v>37</v>
      </c>
      <c r="I60" s="2">
        <v>86.4</v>
      </c>
      <c r="J60" s="11"/>
      <c r="K60" s="11"/>
      <c r="L60" s="11"/>
      <c r="M60" s="2">
        <f t="shared" si="20"/>
        <v>86.4</v>
      </c>
      <c r="N60" s="2">
        <f t="shared" si="21"/>
        <v>51.84</v>
      </c>
      <c r="O60" s="2">
        <f t="shared" si="22"/>
        <v>88.84</v>
      </c>
      <c r="P60" s="3">
        <v>5</v>
      </c>
    </row>
    <row r="61" spans="1:16" ht="15.95" customHeight="1">
      <c r="A61" s="2">
        <v>51</v>
      </c>
      <c r="B61" s="2" t="s">
        <v>69</v>
      </c>
      <c r="C61" s="2" t="s">
        <v>74</v>
      </c>
      <c r="D61" s="2" t="s">
        <v>17</v>
      </c>
      <c r="E61" s="2">
        <v>100.3</v>
      </c>
      <c r="F61" s="2">
        <v>0</v>
      </c>
      <c r="G61" s="2">
        <f t="shared" si="18"/>
        <v>100.3</v>
      </c>
      <c r="H61" s="2">
        <f t="shared" si="19"/>
        <v>40.120000000000005</v>
      </c>
      <c r="I61" s="2">
        <v>74.599999999999994</v>
      </c>
      <c r="J61" s="11"/>
      <c r="K61" s="11"/>
      <c r="L61" s="11"/>
      <c r="M61" s="2">
        <f t="shared" si="20"/>
        <v>74.599999999999994</v>
      </c>
      <c r="N61" s="2">
        <f t="shared" si="21"/>
        <v>44.76</v>
      </c>
      <c r="O61" s="2">
        <f t="shared" si="22"/>
        <v>84.88</v>
      </c>
      <c r="P61" s="3">
        <v>6</v>
      </c>
    </row>
    <row r="62" spans="1:16" ht="15.95" customHeight="1">
      <c r="A62" s="2">
        <v>52</v>
      </c>
      <c r="B62" s="2" t="s">
        <v>69</v>
      </c>
      <c r="C62" s="2" t="s">
        <v>76</v>
      </c>
      <c r="D62" s="2" t="s">
        <v>17</v>
      </c>
      <c r="E62" s="2">
        <v>90.1</v>
      </c>
      <c r="F62" s="2">
        <v>0</v>
      </c>
      <c r="G62" s="2">
        <f t="shared" si="18"/>
        <v>90.1</v>
      </c>
      <c r="H62" s="2">
        <f t="shared" si="19"/>
        <v>36.04</v>
      </c>
      <c r="I62" s="2">
        <v>78.400000000000006</v>
      </c>
      <c r="J62" s="11"/>
      <c r="K62" s="11"/>
      <c r="L62" s="11"/>
      <c r="M62" s="2">
        <f t="shared" si="20"/>
        <v>78.400000000000006</v>
      </c>
      <c r="N62" s="2">
        <f t="shared" si="21"/>
        <v>47.04</v>
      </c>
      <c r="O62" s="2">
        <f t="shared" si="22"/>
        <v>83.08</v>
      </c>
      <c r="P62" s="3">
        <v>7</v>
      </c>
    </row>
    <row r="63" spans="1:16" ht="15.95" customHeight="1">
      <c r="A63" s="2">
        <v>53</v>
      </c>
      <c r="B63" s="2" t="s">
        <v>69</v>
      </c>
      <c r="C63" s="2" t="s">
        <v>77</v>
      </c>
      <c r="D63" s="2" t="s">
        <v>17</v>
      </c>
      <c r="E63" s="2">
        <v>73.7</v>
      </c>
      <c r="F63" s="2">
        <v>0</v>
      </c>
      <c r="G63" s="2">
        <f t="shared" si="18"/>
        <v>73.7</v>
      </c>
      <c r="H63" s="2">
        <f t="shared" si="19"/>
        <v>29.480000000000004</v>
      </c>
      <c r="I63" s="2">
        <v>84</v>
      </c>
      <c r="J63" s="11"/>
      <c r="K63" s="11"/>
      <c r="L63" s="11"/>
      <c r="M63" s="2">
        <f t="shared" si="20"/>
        <v>84</v>
      </c>
      <c r="N63" s="2">
        <f t="shared" si="21"/>
        <v>50.4</v>
      </c>
      <c r="O63" s="2">
        <f t="shared" si="22"/>
        <v>79.88</v>
      </c>
      <c r="P63" s="3">
        <v>8</v>
      </c>
    </row>
    <row r="64" spans="1:16" ht="15.95" customHeight="1">
      <c r="A64" s="2">
        <v>54</v>
      </c>
      <c r="B64" s="2" t="s">
        <v>69</v>
      </c>
      <c r="C64" s="2" t="s">
        <v>78</v>
      </c>
      <c r="D64" s="2" t="s">
        <v>17</v>
      </c>
      <c r="E64" s="2">
        <v>62</v>
      </c>
      <c r="F64" s="2">
        <v>0</v>
      </c>
      <c r="G64" s="2">
        <f t="shared" si="18"/>
        <v>62</v>
      </c>
      <c r="H64" s="2">
        <f t="shared" si="19"/>
        <v>24.8</v>
      </c>
      <c r="I64" s="2">
        <v>73.8</v>
      </c>
      <c r="J64" s="11"/>
      <c r="K64" s="11"/>
      <c r="L64" s="11"/>
      <c r="M64" s="2">
        <f t="shared" si="20"/>
        <v>73.8</v>
      </c>
      <c r="N64" s="2">
        <f t="shared" si="21"/>
        <v>44.279999999999994</v>
      </c>
      <c r="O64" s="2">
        <f t="shared" si="22"/>
        <v>69.08</v>
      </c>
      <c r="P64" s="3">
        <v>9</v>
      </c>
    </row>
    <row r="65" spans="1:16" ht="15.9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</row>
    <row r="66" spans="1:16" ht="15.95" customHeight="1">
      <c r="A66" s="2">
        <v>55</v>
      </c>
      <c r="B66" s="2" t="s">
        <v>79</v>
      </c>
      <c r="C66" s="2" t="s">
        <v>81</v>
      </c>
      <c r="D66" s="2" t="s">
        <v>17</v>
      </c>
      <c r="E66" s="2">
        <v>116.8</v>
      </c>
      <c r="F66" s="2">
        <v>0</v>
      </c>
      <c r="G66" s="2">
        <f t="shared" ref="G66:G86" si="23">E66+F66</f>
        <v>116.8</v>
      </c>
      <c r="H66" s="2">
        <f t="shared" ref="H66:H86" si="24">G66*0.4</f>
        <v>46.72</v>
      </c>
      <c r="I66" s="2">
        <v>84.6</v>
      </c>
      <c r="J66" s="11"/>
      <c r="K66" s="11"/>
      <c r="L66" s="11"/>
      <c r="M66" s="2">
        <f t="shared" ref="M66:M86" si="25">I66</f>
        <v>84.6</v>
      </c>
      <c r="N66" s="2">
        <f t="shared" ref="N66:N86" si="26">M66*0.6</f>
        <v>50.76</v>
      </c>
      <c r="O66" s="2">
        <f t="shared" ref="O66:O86" si="27">H66+N66</f>
        <v>97.47999999999999</v>
      </c>
      <c r="P66" s="3">
        <v>1</v>
      </c>
    </row>
    <row r="67" spans="1:16" ht="15.95" customHeight="1">
      <c r="A67" s="2">
        <v>56</v>
      </c>
      <c r="B67" s="2" t="s">
        <v>79</v>
      </c>
      <c r="C67" s="2" t="s">
        <v>85</v>
      </c>
      <c r="D67" s="2" t="s">
        <v>17</v>
      </c>
      <c r="E67" s="2">
        <v>113.3</v>
      </c>
      <c r="F67" s="2">
        <v>0</v>
      </c>
      <c r="G67" s="2">
        <f t="shared" si="23"/>
        <v>113.3</v>
      </c>
      <c r="H67" s="2">
        <f t="shared" si="24"/>
        <v>45.32</v>
      </c>
      <c r="I67" s="2">
        <v>84</v>
      </c>
      <c r="J67" s="11"/>
      <c r="K67" s="11"/>
      <c r="L67" s="11"/>
      <c r="M67" s="2">
        <f t="shared" si="25"/>
        <v>84</v>
      </c>
      <c r="N67" s="2">
        <f t="shared" si="26"/>
        <v>50.4</v>
      </c>
      <c r="O67" s="2">
        <f t="shared" si="27"/>
        <v>95.72</v>
      </c>
      <c r="P67" s="3">
        <v>2</v>
      </c>
    </row>
    <row r="68" spans="1:16" ht="15.95" customHeight="1">
      <c r="A68" s="2">
        <v>57</v>
      </c>
      <c r="B68" s="2" t="s">
        <v>79</v>
      </c>
      <c r="C68" s="2" t="s">
        <v>80</v>
      </c>
      <c r="D68" s="2" t="s">
        <v>17</v>
      </c>
      <c r="E68" s="2">
        <v>118.7</v>
      </c>
      <c r="F68" s="2">
        <v>0</v>
      </c>
      <c r="G68" s="2">
        <f t="shared" si="23"/>
        <v>118.7</v>
      </c>
      <c r="H68" s="2">
        <f t="shared" si="24"/>
        <v>47.480000000000004</v>
      </c>
      <c r="I68" s="2">
        <v>78.8</v>
      </c>
      <c r="J68" s="11"/>
      <c r="K68" s="11"/>
      <c r="L68" s="11"/>
      <c r="M68" s="2">
        <f t="shared" si="25"/>
        <v>78.8</v>
      </c>
      <c r="N68" s="2">
        <f t="shared" si="26"/>
        <v>47.279999999999994</v>
      </c>
      <c r="O68" s="2">
        <f t="shared" si="27"/>
        <v>94.759999999999991</v>
      </c>
      <c r="P68" s="3">
        <v>3</v>
      </c>
    </row>
    <row r="69" spans="1:16" ht="15.95" customHeight="1">
      <c r="A69" s="2">
        <v>58</v>
      </c>
      <c r="B69" s="2" t="s">
        <v>79</v>
      </c>
      <c r="C69" s="2" t="s">
        <v>89</v>
      </c>
      <c r="D69" s="2" t="s">
        <v>17</v>
      </c>
      <c r="E69" s="2">
        <v>109.4</v>
      </c>
      <c r="F69" s="2">
        <v>0</v>
      </c>
      <c r="G69" s="2">
        <f t="shared" si="23"/>
        <v>109.4</v>
      </c>
      <c r="H69" s="2">
        <f t="shared" si="24"/>
        <v>43.760000000000005</v>
      </c>
      <c r="I69" s="2">
        <v>84.6</v>
      </c>
      <c r="J69" s="11"/>
      <c r="K69" s="11"/>
      <c r="L69" s="11"/>
      <c r="M69" s="2">
        <f t="shared" si="25"/>
        <v>84.6</v>
      </c>
      <c r="N69" s="2">
        <f t="shared" si="26"/>
        <v>50.76</v>
      </c>
      <c r="O69" s="2">
        <f t="shared" si="27"/>
        <v>94.52000000000001</v>
      </c>
      <c r="P69" s="3">
        <v>4</v>
      </c>
    </row>
    <row r="70" spans="1:16" ht="15.95" customHeight="1">
      <c r="A70" s="2">
        <v>59</v>
      </c>
      <c r="B70" s="2" t="s">
        <v>79</v>
      </c>
      <c r="C70" s="2" t="s">
        <v>84</v>
      </c>
      <c r="D70" s="2" t="s">
        <v>17</v>
      </c>
      <c r="E70" s="2">
        <v>114.1</v>
      </c>
      <c r="F70" s="2">
        <v>0</v>
      </c>
      <c r="G70" s="2">
        <f t="shared" si="23"/>
        <v>114.1</v>
      </c>
      <c r="H70" s="2">
        <f t="shared" si="24"/>
        <v>45.64</v>
      </c>
      <c r="I70" s="2">
        <v>80.599999999999994</v>
      </c>
      <c r="J70" s="11"/>
      <c r="K70" s="11"/>
      <c r="L70" s="11"/>
      <c r="M70" s="2">
        <f t="shared" si="25"/>
        <v>80.599999999999994</v>
      </c>
      <c r="N70" s="2">
        <f t="shared" si="26"/>
        <v>48.359999999999992</v>
      </c>
      <c r="O70" s="2">
        <f t="shared" si="27"/>
        <v>94</v>
      </c>
      <c r="P70" s="3">
        <v>5</v>
      </c>
    </row>
    <row r="71" spans="1:16" ht="15.95" customHeight="1">
      <c r="A71" s="2">
        <v>60</v>
      </c>
      <c r="B71" s="2" t="s">
        <v>79</v>
      </c>
      <c r="C71" s="2" t="s">
        <v>82</v>
      </c>
      <c r="D71" s="2" t="s">
        <v>17</v>
      </c>
      <c r="E71" s="2">
        <v>115.1</v>
      </c>
      <c r="F71" s="2">
        <v>0</v>
      </c>
      <c r="G71" s="2">
        <f t="shared" si="23"/>
        <v>115.1</v>
      </c>
      <c r="H71" s="2">
        <f t="shared" si="24"/>
        <v>46.04</v>
      </c>
      <c r="I71" s="2">
        <v>78.599999999999994</v>
      </c>
      <c r="J71" s="11"/>
      <c r="K71" s="11"/>
      <c r="L71" s="11"/>
      <c r="M71" s="2">
        <f t="shared" si="25"/>
        <v>78.599999999999994</v>
      </c>
      <c r="N71" s="2">
        <f t="shared" si="26"/>
        <v>47.16</v>
      </c>
      <c r="O71" s="2">
        <f t="shared" si="27"/>
        <v>93.199999999999989</v>
      </c>
      <c r="P71" s="3">
        <v>6</v>
      </c>
    </row>
    <row r="72" spans="1:16" ht="15.95" customHeight="1">
      <c r="A72" s="2">
        <v>61</v>
      </c>
      <c r="B72" s="2" t="s">
        <v>79</v>
      </c>
      <c r="C72" s="2" t="s">
        <v>88</v>
      </c>
      <c r="D72" s="2" t="s">
        <v>17</v>
      </c>
      <c r="E72" s="2">
        <v>109.4</v>
      </c>
      <c r="F72" s="2">
        <v>0</v>
      </c>
      <c r="G72" s="2">
        <f t="shared" si="23"/>
        <v>109.4</v>
      </c>
      <c r="H72" s="2">
        <f t="shared" si="24"/>
        <v>43.760000000000005</v>
      </c>
      <c r="I72" s="2">
        <v>81.599999999999994</v>
      </c>
      <c r="J72" s="11"/>
      <c r="K72" s="11"/>
      <c r="L72" s="11"/>
      <c r="M72" s="2">
        <f t="shared" si="25"/>
        <v>81.599999999999994</v>
      </c>
      <c r="N72" s="2">
        <f t="shared" si="26"/>
        <v>48.959999999999994</v>
      </c>
      <c r="O72" s="2">
        <f t="shared" si="27"/>
        <v>92.72</v>
      </c>
      <c r="P72" s="3">
        <v>7</v>
      </c>
    </row>
    <row r="73" spans="1:16" ht="15.95" customHeight="1">
      <c r="A73" s="2">
        <v>62</v>
      </c>
      <c r="B73" s="2" t="s">
        <v>79</v>
      </c>
      <c r="C73" s="2" t="s">
        <v>86</v>
      </c>
      <c r="D73" s="2" t="s">
        <v>17</v>
      </c>
      <c r="E73" s="2">
        <v>110.7</v>
      </c>
      <c r="F73" s="2">
        <v>0</v>
      </c>
      <c r="G73" s="2">
        <f t="shared" si="23"/>
        <v>110.7</v>
      </c>
      <c r="H73" s="2">
        <f t="shared" si="24"/>
        <v>44.28</v>
      </c>
      <c r="I73" s="2">
        <v>80.599999999999994</v>
      </c>
      <c r="J73" s="11"/>
      <c r="K73" s="11"/>
      <c r="L73" s="11"/>
      <c r="M73" s="2">
        <f t="shared" si="25"/>
        <v>80.599999999999994</v>
      </c>
      <c r="N73" s="2">
        <f t="shared" si="26"/>
        <v>48.359999999999992</v>
      </c>
      <c r="O73" s="2">
        <f t="shared" si="27"/>
        <v>92.639999999999986</v>
      </c>
      <c r="P73" s="3">
        <v>8</v>
      </c>
    </row>
    <row r="74" spans="1:16" ht="15.95" customHeight="1">
      <c r="A74" s="2">
        <v>63</v>
      </c>
      <c r="B74" s="2" t="s">
        <v>79</v>
      </c>
      <c r="C74" s="2" t="s">
        <v>96</v>
      </c>
      <c r="D74" s="2" t="s">
        <v>17</v>
      </c>
      <c r="E74" s="2">
        <v>104.5</v>
      </c>
      <c r="F74" s="2">
        <v>0</v>
      </c>
      <c r="G74" s="2">
        <f t="shared" si="23"/>
        <v>104.5</v>
      </c>
      <c r="H74" s="2">
        <f t="shared" si="24"/>
        <v>41.800000000000004</v>
      </c>
      <c r="I74" s="2">
        <v>84.2</v>
      </c>
      <c r="J74" s="11"/>
      <c r="K74" s="11"/>
      <c r="L74" s="11"/>
      <c r="M74" s="2">
        <f t="shared" si="25"/>
        <v>84.2</v>
      </c>
      <c r="N74" s="2">
        <f t="shared" si="26"/>
        <v>50.52</v>
      </c>
      <c r="O74" s="2">
        <f t="shared" si="27"/>
        <v>92.320000000000007</v>
      </c>
      <c r="P74" s="3">
        <v>9</v>
      </c>
    </row>
    <row r="75" spans="1:16" ht="15.95" customHeight="1">
      <c r="A75" s="2">
        <v>64</v>
      </c>
      <c r="B75" s="2" t="s">
        <v>79</v>
      </c>
      <c r="C75" s="2" t="s">
        <v>87</v>
      </c>
      <c r="D75" s="2" t="s">
        <v>17</v>
      </c>
      <c r="E75" s="2">
        <v>110.5</v>
      </c>
      <c r="F75" s="2">
        <v>0</v>
      </c>
      <c r="G75" s="2">
        <f t="shared" si="23"/>
        <v>110.5</v>
      </c>
      <c r="H75" s="2">
        <f t="shared" si="24"/>
        <v>44.2</v>
      </c>
      <c r="I75" s="2">
        <v>80</v>
      </c>
      <c r="J75" s="11"/>
      <c r="K75" s="11"/>
      <c r="L75" s="11"/>
      <c r="M75" s="2">
        <f t="shared" si="25"/>
        <v>80</v>
      </c>
      <c r="N75" s="2">
        <f t="shared" si="26"/>
        <v>48</v>
      </c>
      <c r="O75" s="2">
        <f t="shared" si="27"/>
        <v>92.2</v>
      </c>
      <c r="P75" s="3">
        <v>10</v>
      </c>
    </row>
    <row r="76" spans="1:16" ht="15.95" customHeight="1">
      <c r="A76" s="2">
        <v>65</v>
      </c>
      <c r="B76" s="2" t="s">
        <v>79</v>
      </c>
      <c r="C76" s="2" t="s">
        <v>83</v>
      </c>
      <c r="D76" s="2" t="s">
        <v>17</v>
      </c>
      <c r="E76" s="2">
        <v>114.7</v>
      </c>
      <c r="F76" s="2">
        <v>0</v>
      </c>
      <c r="G76" s="2">
        <f t="shared" si="23"/>
        <v>114.7</v>
      </c>
      <c r="H76" s="2">
        <f t="shared" si="24"/>
        <v>45.88</v>
      </c>
      <c r="I76" s="2">
        <v>76</v>
      </c>
      <c r="J76" s="11"/>
      <c r="K76" s="11"/>
      <c r="L76" s="11"/>
      <c r="M76" s="2">
        <f t="shared" si="25"/>
        <v>76</v>
      </c>
      <c r="N76" s="2">
        <f t="shared" si="26"/>
        <v>45.6</v>
      </c>
      <c r="O76" s="2">
        <f t="shared" si="27"/>
        <v>91.48</v>
      </c>
      <c r="P76" s="3">
        <v>11</v>
      </c>
    </row>
    <row r="77" spans="1:16" ht="15.95" customHeight="1">
      <c r="A77" s="2">
        <v>66</v>
      </c>
      <c r="B77" s="2" t="s">
        <v>79</v>
      </c>
      <c r="C77" s="2" t="s">
        <v>98</v>
      </c>
      <c r="D77" s="2" t="s">
        <v>17</v>
      </c>
      <c r="E77" s="2">
        <v>103.9</v>
      </c>
      <c r="F77" s="2">
        <v>0</v>
      </c>
      <c r="G77" s="2">
        <f t="shared" si="23"/>
        <v>103.9</v>
      </c>
      <c r="H77" s="2">
        <f t="shared" si="24"/>
        <v>41.56</v>
      </c>
      <c r="I77" s="2">
        <v>82.6</v>
      </c>
      <c r="J77" s="11"/>
      <c r="K77" s="11"/>
      <c r="L77" s="11"/>
      <c r="M77" s="2">
        <f t="shared" si="25"/>
        <v>82.6</v>
      </c>
      <c r="N77" s="2">
        <f t="shared" si="26"/>
        <v>49.559999999999995</v>
      </c>
      <c r="O77" s="2">
        <f t="shared" si="27"/>
        <v>91.12</v>
      </c>
      <c r="P77" s="3">
        <v>12</v>
      </c>
    </row>
    <row r="78" spans="1:16" ht="15.95" customHeight="1">
      <c r="A78" s="2">
        <v>67</v>
      </c>
      <c r="B78" s="2" t="s">
        <v>79</v>
      </c>
      <c r="C78" s="2" t="s">
        <v>95</v>
      </c>
      <c r="D78" s="2" t="s">
        <v>17</v>
      </c>
      <c r="E78" s="2">
        <v>104.7</v>
      </c>
      <c r="F78" s="2">
        <v>0</v>
      </c>
      <c r="G78" s="2">
        <f t="shared" si="23"/>
        <v>104.7</v>
      </c>
      <c r="H78" s="2">
        <f t="shared" si="24"/>
        <v>41.88</v>
      </c>
      <c r="I78" s="2">
        <v>81.599999999999994</v>
      </c>
      <c r="J78" s="11"/>
      <c r="K78" s="11"/>
      <c r="L78" s="11"/>
      <c r="M78" s="2">
        <f t="shared" si="25"/>
        <v>81.599999999999994</v>
      </c>
      <c r="N78" s="2">
        <f t="shared" si="26"/>
        <v>48.959999999999994</v>
      </c>
      <c r="O78" s="2">
        <f t="shared" si="27"/>
        <v>90.84</v>
      </c>
      <c r="P78" s="3">
        <v>13</v>
      </c>
    </row>
    <row r="79" spans="1:16" ht="15.95" customHeight="1">
      <c r="A79" s="2">
        <v>68</v>
      </c>
      <c r="B79" s="2" t="s">
        <v>79</v>
      </c>
      <c r="C79" s="2" t="s">
        <v>99</v>
      </c>
      <c r="D79" s="2" t="s">
        <v>17</v>
      </c>
      <c r="E79" s="2">
        <v>103.7</v>
      </c>
      <c r="F79" s="2">
        <v>0</v>
      </c>
      <c r="G79" s="2">
        <f t="shared" si="23"/>
        <v>103.7</v>
      </c>
      <c r="H79" s="2">
        <f t="shared" si="24"/>
        <v>41.480000000000004</v>
      </c>
      <c r="I79" s="2">
        <v>82.2</v>
      </c>
      <c r="J79" s="11"/>
      <c r="K79" s="11"/>
      <c r="L79" s="11"/>
      <c r="M79" s="2">
        <f t="shared" si="25"/>
        <v>82.2</v>
      </c>
      <c r="N79" s="2">
        <f t="shared" si="26"/>
        <v>49.32</v>
      </c>
      <c r="O79" s="2">
        <f t="shared" si="27"/>
        <v>90.800000000000011</v>
      </c>
      <c r="P79" s="3">
        <v>14</v>
      </c>
    </row>
    <row r="80" spans="1:16" ht="15.95" customHeight="1">
      <c r="A80" s="2">
        <v>69</v>
      </c>
      <c r="B80" s="2" t="s">
        <v>79</v>
      </c>
      <c r="C80" s="2" t="s">
        <v>91</v>
      </c>
      <c r="D80" s="2" t="s">
        <v>17</v>
      </c>
      <c r="E80" s="2">
        <v>106.2</v>
      </c>
      <c r="F80" s="2">
        <v>0</v>
      </c>
      <c r="G80" s="2">
        <f t="shared" si="23"/>
        <v>106.2</v>
      </c>
      <c r="H80" s="2">
        <f t="shared" si="24"/>
        <v>42.480000000000004</v>
      </c>
      <c r="I80" s="2">
        <v>79.599999999999994</v>
      </c>
      <c r="J80" s="11"/>
      <c r="K80" s="11"/>
      <c r="L80" s="11"/>
      <c r="M80" s="2">
        <f t="shared" si="25"/>
        <v>79.599999999999994</v>
      </c>
      <c r="N80" s="2">
        <f t="shared" si="26"/>
        <v>47.76</v>
      </c>
      <c r="O80" s="2">
        <f t="shared" si="27"/>
        <v>90.240000000000009</v>
      </c>
      <c r="P80" s="3">
        <v>15</v>
      </c>
    </row>
    <row r="81" spans="1:16" ht="15.95" customHeight="1">
      <c r="A81" s="2">
        <v>70</v>
      </c>
      <c r="B81" s="2" t="s">
        <v>79</v>
      </c>
      <c r="C81" s="2" t="s">
        <v>97</v>
      </c>
      <c r="D81" s="2" t="s">
        <v>17</v>
      </c>
      <c r="E81" s="2">
        <v>104.4</v>
      </c>
      <c r="F81" s="2">
        <v>0</v>
      </c>
      <c r="G81" s="2">
        <f t="shared" si="23"/>
        <v>104.4</v>
      </c>
      <c r="H81" s="2">
        <f t="shared" si="24"/>
        <v>41.760000000000005</v>
      </c>
      <c r="I81" s="2">
        <v>80.8</v>
      </c>
      <c r="J81" s="11"/>
      <c r="K81" s="11"/>
      <c r="L81" s="11"/>
      <c r="M81" s="2">
        <f t="shared" si="25"/>
        <v>80.8</v>
      </c>
      <c r="N81" s="2">
        <f t="shared" si="26"/>
        <v>48.48</v>
      </c>
      <c r="O81" s="2">
        <f t="shared" si="27"/>
        <v>90.240000000000009</v>
      </c>
      <c r="P81" s="3">
        <v>15</v>
      </c>
    </row>
    <row r="82" spans="1:16" ht="15.95" customHeight="1">
      <c r="A82" s="2">
        <v>71</v>
      </c>
      <c r="B82" s="2" t="s">
        <v>79</v>
      </c>
      <c r="C82" s="2" t="s">
        <v>90</v>
      </c>
      <c r="D82" s="2" t="s">
        <v>17</v>
      </c>
      <c r="E82" s="2">
        <v>109.4</v>
      </c>
      <c r="F82" s="2">
        <v>0</v>
      </c>
      <c r="G82" s="2">
        <f t="shared" si="23"/>
        <v>109.4</v>
      </c>
      <c r="H82" s="2">
        <f t="shared" si="24"/>
        <v>43.760000000000005</v>
      </c>
      <c r="I82" s="2">
        <v>77</v>
      </c>
      <c r="J82" s="11"/>
      <c r="K82" s="11"/>
      <c r="L82" s="11"/>
      <c r="M82" s="2">
        <f t="shared" si="25"/>
        <v>77</v>
      </c>
      <c r="N82" s="2">
        <f t="shared" si="26"/>
        <v>46.199999999999996</v>
      </c>
      <c r="O82" s="2">
        <f t="shared" si="27"/>
        <v>89.960000000000008</v>
      </c>
      <c r="P82" s="3">
        <v>17</v>
      </c>
    </row>
    <row r="83" spans="1:16" ht="15.95" customHeight="1">
      <c r="A83" s="2">
        <v>72</v>
      </c>
      <c r="B83" s="2" t="s">
        <v>79</v>
      </c>
      <c r="C83" s="2" t="s">
        <v>93</v>
      </c>
      <c r="D83" s="2" t="s">
        <v>17</v>
      </c>
      <c r="E83" s="2">
        <v>105.1</v>
      </c>
      <c r="F83" s="2">
        <v>0</v>
      </c>
      <c r="G83" s="2">
        <f t="shared" si="23"/>
        <v>105.1</v>
      </c>
      <c r="H83" s="2">
        <f t="shared" si="24"/>
        <v>42.04</v>
      </c>
      <c r="I83" s="2">
        <v>77.8</v>
      </c>
      <c r="J83" s="11"/>
      <c r="K83" s="11"/>
      <c r="L83" s="11"/>
      <c r="M83" s="2">
        <f t="shared" si="25"/>
        <v>77.8</v>
      </c>
      <c r="N83" s="2">
        <f t="shared" si="26"/>
        <v>46.68</v>
      </c>
      <c r="O83" s="2">
        <f t="shared" si="27"/>
        <v>88.72</v>
      </c>
      <c r="P83" s="3">
        <v>18</v>
      </c>
    </row>
    <row r="84" spans="1:16" ht="15.95" customHeight="1">
      <c r="A84" s="2">
        <v>73</v>
      </c>
      <c r="B84" s="2" t="s">
        <v>79</v>
      </c>
      <c r="C84" s="2" t="s">
        <v>92</v>
      </c>
      <c r="D84" s="2" t="s">
        <v>17</v>
      </c>
      <c r="E84" s="2">
        <v>105.4</v>
      </c>
      <c r="F84" s="2">
        <v>0</v>
      </c>
      <c r="G84" s="2">
        <f t="shared" si="23"/>
        <v>105.4</v>
      </c>
      <c r="H84" s="2">
        <f t="shared" si="24"/>
        <v>42.160000000000004</v>
      </c>
      <c r="I84" s="2">
        <v>77.2</v>
      </c>
      <c r="J84" s="11"/>
      <c r="K84" s="11"/>
      <c r="L84" s="11"/>
      <c r="M84" s="2">
        <f t="shared" si="25"/>
        <v>77.2</v>
      </c>
      <c r="N84" s="2">
        <f t="shared" si="26"/>
        <v>46.32</v>
      </c>
      <c r="O84" s="2">
        <f t="shared" si="27"/>
        <v>88.48</v>
      </c>
      <c r="P84" s="3">
        <v>19</v>
      </c>
    </row>
    <row r="85" spans="1:16" ht="15.95" customHeight="1">
      <c r="A85" s="2">
        <v>74</v>
      </c>
      <c r="B85" s="2" t="s">
        <v>79</v>
      </c>
      <c r="C85" s="2" t="s">
        <v>100</v>
      </c>
      <c r="D85" s="2" t="s">
        <v>17</v>
      </c>
      <c r="E85" s="2">
        <v>101.5</v>
      </c>
      <c r="F85" s="2">
        <v>0</v>
      </c>
      <c r="G85" s="2">
        <f t="shared" si="23"/>
        <v>101.5</v>
      </c>
      <c r="H85" s="2">
        <f t="shared" si="24"/>
        <v>40.6</v>
      </c>
      <c r="I85" s="2">
        <v>79.599999999999994</v>
      </c>
      <c r="J85" s="11"/>
      <c r="K85" s="11"/>
      <c r="L85" s="11"/>
      <c r="M85" s="2">
        <f t="shared" si="25"/>
        <v>79.599999999999994</v>
      </c>
      <c r="N85" s="2">
        <f t="shared" si="26"/>
        <v>47.76</v>
      </c>
      <c r="O85" s="2">
        <f t="shared" si="27"/>
        <v>88.36</v>
      </c>
      <c r="P85" s="3">
        <v>20</v>
      </c>
    </row>
    <row r="86" spans="1:16" ht="15.95" customHeight="1">
      <c r="A86" s="2">
        <v>75</v>
      </c>
      <c r="B86" s="2" t="s">
        <v>79</v>
      </c>
      <c r="C86" s="2" t="s">
        <v>94</v>
      </c>
      <c r="D86" s="2" t="s">
        <v>17</v>
      </c>
      <c r="E86" s="2">
        <v>104.8</v>
      </c>
      <c r="F86" s="2">
        <v>0</v>
      </c>
      <c r="G86" s="2">
        <f t="shared" si="23"/>
        <v>104.8</v>
      </c>
      <c r="H86" s="2">
        <f t="shared" si="24"/>
        <v>41.92</v>
      </c>
      <c r="I86" s="2">
        <v>75.599999999999994</v>
      </c>
      <c r="J86" s="11"/>
      <c r="K86" s="11"/>
      <c r="L86" s="11"/>
      <c r="M86" s="2">
        <f t="shared" si="25"/>
        <v>75.599999999999994</v>
      </c>
      <c r="N86" s="2">
        <f t="shared" si="26"/>
        <v>45.359999999999992</v>
      </c>
      <c r="O86" s="2">
        <f t="shared" si="27"/>
        <v>87.28</v>
      </c>
      <c r="P86" s="3">
        <v>21</v>
      </c>
    </row>
    <row r="87" spans="1:16" ht="15.9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</row>
    <row r="88" spans="1:16" ht="15.95" customHeight="1">
      <c r="A88" s="2">
        <v>76</v>
      </c>
      <c r="B88" s="2" t="s">
        <v>101</v>
      </c>
      <c r="C88" s="2" t="s">
        <v>102</v>
      </c>
      <c r="D88" s="2" t="s">
        <v>17</v>
      </c>
      <c r="E88" s="2">
        <v>57</v>
      </c>
      <c r="F88" s="2">
        <v>0</v>
      </c>
      <c r="G88" s="2">
        <f t="shared" ref="G88:G112" si="28">E88+F88</f>
        <v>57</v>
      </c>
      <c r="H88" s="2">
        <f t="shared" si="16"/>
        <v>22.8</v>
      </c>
      <c r="I88" s="2">
        <v>89</v>
      </c>
      <c r="J88" s="11"/>
      <c r="K88" s="11"/>
      <c r="L88" s="11"/>
      <c r="M88" s="2">
        <f>I88</f>
        <v>89</v>
      </c>
      <c r="N88" s="2">
        <f t="shared" ref="N88:N99" si="29">M88*0.6</f>
        <v>53.4</v>
      </c>
      <c r="O88" s="2">
        <f t="shared" ref="O88:O99" si="30">H88+N88</f>
        <v>76.2</v>
      </c>
      <c r="P88" s="3">
        <v>1</v>
      </c>
    </row>
    <row r="89" spans="1:16" ht="15.95" customHeight="1">
      <c r="A89" s="2">
        <v>77</v>
      </c>
      <c r="B89" s="2" t="s">
        <v>101</v>
      </c>
      <c r="C89" s="2" t="s">
        <v>103</v>
      </c>
      <c r="D89" s="2" t="s">
        <v>17</v>
      </c>
      <c r="E89" s="2">
        <v>54.2</v>
      </c>
      <c r="F89" s="2">
        <v>0</v>
      </c>
      <c r="G89" s="2">
        <f t="shared" si="28"/>
        <v>54.2</v>
      </c>
      <c r="H89" s="2">
        <f t="shared" si="16"/>
        <v>21.680000000000003</v>
      </c>
      <c r="I89" s="2">
        <v>80.599999999999994</v>
      </c>
      <c r="J89" s="11"/>
      <c r="K89" s="11"/>
      <c r="L89" s="11"/>
      <c r="M89" s="2">
        <f>I89</f>
        <v>80.599999999999994</v>
      </c>
      <c r="N89" s="2">
        <f t="shared" si="29"/>
        <v>48.359999999999992</v>
      </c>
      <c r="O89" s="2">
        <f t="shared" si="30"/>
        <v>70.039999999999992</v>
      </c>
      <c r="P89" s="3">
        <v>2</v>
      </c>
    </row>
    <row r="90" spans="1:16" ht="15.9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</row>
    <row r="91" spans="1:16" ht="15.95" customHeight="1">
      <c r="A91" s="2">
        <v>78</v>
      </c>
      <c r="B91" s="2" t="s">
        <v>104</v>
      </c>
      <c r="C91" s="2" t="s">
        <v>105</v>
      </c>
      <c r="D91" s="2" t="s">
        <v>17</v>
      </c>
      <c r="E91" s="2">
        <v>104.3</v>
      </c>
      <c r="F91" s="2">
        <v>0</v>
      </c>
      <c r="G91" s="2">
        <f t="shared" si="28"/>
        <v>104.3</v>
      </c>
      <c r="H91" s="2">
        <f t="shared" si="16"/>
        <v>41.72</v>
      </c>
      <c r="I91" s="2">
        <v>85.2</v>
      </c>
      <c r="J91" s="11"/>
      <c r="K91" s="11"/>
      <c r="L91" s="11"/>
      <c r="M91" s="2">
        <f>I91</f>
        <v>85.2</v>
      </c>
      <c r="N91" s="2">
        <f t="shared" si="29"/>
        <v>51.12</v>
      </c>
      <c r="O91" s="2">
        <f t="shared" si="30"/>
        <v>92.84</v>
      </c>
      <c r="P91" s="3">
        <v>1</v>
      </c>
    </row>
    <row r="92" spans="1:16" ht="15.95" customHeight="1">
      <c r="A92" s="2">
        <v>79</v>
      </c>
      <c r="B92" s="2" t="s">
        <v>104</v>
      </c>
      <c r="C92" s="2" t="s">
        <v>106</v>
      </c>
      <c r="D92" s="2" t="s">
        <v>50</v>
      </c>
      <c r="E92" s="2">
        <v>98.4</v>
      </c>
      <c r="F92" s="2">
        <v>0</v>
      </c>
      <c r="G92" s="2">
        <f t="shared" si="28"/>
        <v>98.4</v>
      </c>
      <c r="H92" s="2">
        <f t="shared" si="16"/>
        <v>39.360000000000007</v>
      </c>
      <c r="I92" s="2">
        <v>83</v>
      </c>
      <c r="J92" s="11"/>
      <c r="K92" s="11"/>
      <c r="L92" s="11"/>
      <c r="M92" s="2">
        <f t="shared" ref="M92:M93" si="31">I92</f>
        <v>83</v>
      </c>
      <c r="N92" s="2">
        <f t="shared" si="29"/>
        <v>49.8</v>
      </c>
      <c r="O92" s="2">
        <f t="shared" si="30"/>
        <v>89.16</v>
      </c>
      <c r="P92" s="3">
        <v>2</v>
      </c>
    </row>
    <row r="93" spans="1:16" ht="15.95" customHeight="1">
      <c r="A93" s="2">
        <v>80</v>
      </c>
      <c r="B93" s="2" t="s">
        <v>104</v>
      </c>
      <c r="C93" s="2" t="s">
        <v>107</v>
      </c>
      <c r="D93" s="2" t="s">
        <v>17</v>
      </c>
      <c r="E93" s="2">
        <v>88.5</v>
      </c>
      <c r="F93" s="2">
        <v>0</v>
      </c>
      <c r="G93" s="2">
        <f t="shared" si="28"/>
        <v>88.5</v>
      </c>
      <c r="H93" s="2">
        <f t="shared" si="16"/>
        <v>35.4</v>
      </c>
      <c r="I93" s="2">
        <v>78.599999999999994</v>
      </c>
      <c r="J93" s="11"/>
      <c r="K93" s="11"/>
      <c r="L93" s="11"/>
      <c r="M93" s="2">
        <f t="shared" si="31"/>
        <v>78.599999999999994</v>
      </c>
      <c r="N93" s="2">
        <f t="shared" si="29"/>
        <v>47.16</v>
      </c>
      <c r="O93" s="2">
        <f t="shared" si="30"/>
        <v>82.56</v>
      </c>
      <c r="P93" s="3">
        <v>3</v>
      </c>
    </row>
    <row r="94" spans="1:16" ht="15.9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/>
    </row>
    <row r="95" spans="1:16" ht="15.95" customHeight="1">
      <c r="A95" s="2">
        <v>81</v>
      </c>
      <c r="B95" s="25" t="s">
        <v>108</v>
      </c>
      <c r="C95" s="2" t="s">
        <v>110</v>
      </c>
      <c r="D95" s="2" t="s">
        <v>17</v>
      </c>
      <c r="E95" s="2">
        <v>101.3</v>
      </c>
      <c r="F95" s="2">
        <v>0</v>
      </c>
      <c r="G95" s="2">
        <f t="shared" si="28"/>
        <v>101.3</v>
      </c>
      <c r="H95" s="2">
        <f t="shared" si="16"/>
        <v>40.520000000000003</v>
      </c>
      <c r="I95" s="2">
        <v>85.6</v>
      </c>
      <c r="J95" s="11"/>
      <c r="K95" s="11"/>
      <c r="L95" s="11"/>
      <c r="M95" s="2">
        <f t="shared" ref="M95:M96" si="32">I95</f>
        <v>85.6</v>
      </c>
      <c r="N95" s="2">
        <f t="shared" si="29"/>
        <v>51.359999999999992</v>
      </c>
      <c r="O95" s="2">
        <f t="shared" si="30"/>
        <v>91.88</v>
      </c>
      <c r="P95" s="3">
        <v>1</v>
      </c>
    </row>
    <row r="96" spans="1:16" ht="15.95" customHeight="1">
      <c r="A96" s="2">
        <v>82</v>
      </c>
      <c r="B96" s="25" t="s">
        <v>108</v>
      </c>
      <c r="C96" s="2" t="s">
        <v>111</v>
      </c>
      <c r="D96" s="2" t="s">
        <v>17</v>
      </c>
      <c r="E96" s="2">
        <v>91.8</v>
      </c>
      <c r="F96" s="2">
        <v>0</v>
      </c>
      <c r="G96" s="2">
        <f t="shared" si="28"/>
        <v>91.8</v>
      </c>
      <c r="H96" s="2">
        <f t="shared" si="16"/>
        <v>36.72</v>
      </c>
      <c r="I96" s="2">
        <v>83.4</v>
      </c>
      <c r="J96" s="11"/>
      <c r="K96" s="11"/>
      <c r="L96" s="11"/>
      <c r="M96" s="2">
        <f t="shared" si="32"/>
        <v>83.4</v>
      </c>
      <c r="N96" s="2">
        <f t="shared" si="29"/>
        <v>50.04</v>
      </c>
      <c r="O96" s="2">
        <f t="shared" si="30"/>
        <v>86.759999999999991</v>
      </c>
      <c r="P96" s="3">
        <v>2</v>
      </c>
    </row>
    <row r="97" spans="1:16" ht="18" customHeight="1">
      <c r="A97" s="2">
        <v>83</v>
      </c>
      <c r="B97" s="25" t="s">
        <v>108</v>
      </c>
      <c r="C97" s="2" t="s">
        <v>109</v>
      </c>
      <c r="D97" s="2" t="s">
        <v>50</v>
      </c>
      <c r="E97" s="2">
        <v>102.9</v>
      </c>
      <c r="F97" s="2">
        <v>0</v>
      </c>
      <c r="G97" s="2">
        <f>E97+F97</f>
        <v>102.9</v>
      </c>
      <c r="H97" s="2">
        <f>G97*0.4</f>
        <v>41.160000000000004</v>
      </c>
      <c r="I97" s="2">
        <v>74</v>
      </c>
      <c r="J97" s="11"/>
      <c r="K97" s="11"/>
      <c r="L97" s="11"/>
      <c r="M97" s="2">
        <f>I97</f>
        <v>74</v>
      </c>
      <c r="N97" s="2">
        <f>M97*0.6</f>
        <v>44.4</v>
      </c>
      <c r="O97" s="2">
        <f>H97+N97</f>
        <v>85.56</v>
      </c>
      <c r="P97" s="3">
        <v>3</v>
      </c>
    </row>
    <row r="98" spans="1:16" ht="15.95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</row>
    <row r="99" spans="1:16" ht="15.95" customHeight="1">
      <c r="A99" s="2">
        <v>84</v>
      </c>
      <c r="B99" s="2" t="s">
        <v>112</v>
      </c>
      <c r="C99" s="2" t="s">
        <v>113</v>
      </c>
      <c r="D99" s="2" t="s">
        <v>17</v>
      </c>
      <c r="E99" s="2">
        <v>110.6</v>
      </c>
      <c r="F99" s="2">
        <v>0</v>
      </c>
      <c r="G99" s="2">
        <f t="shared" si="28"/>
        <v>110.6</v>
      </c>
      <c r="H99" s="2">
        <f t="shared" si="16"/>
        <v>44.24</v>
      </c>
      <c r="I99" s="2">
        <v>86.4</v>
      </c>
      <c r="J99" s="11"/>
      <c r="K99" s="11"/>
      <c r="L99" s="11"/>
      <c r="M99" s="2">
        <f>I99</f>
        <v>86.4</v>
      </c>
      <c r="N99" s="2">
        <f t="shared" si="29"/>
        <v>51.84</v>
      </c>
      <c r="O99" s="2">
        <f t="shared" si="30"/>
        <v>96.080000000000013</v>
      </c>
      <c r="P99" s="3">
        <v>1</v>
      </c>
    </row>
    <row r="100" spans="1:16" ht="15.95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</row>
    <row r="101" spans="1:16" ht="15.95" customHeight="1">
      <c r="A101" s="2">
        <v>85</v>
      </c>
      <c r="B101" s="2" t="s">
        <v>114</v>
      </c>
      <c r="C101" s="2" t="s">
        <v>115</v>
      </c>
      <c r="D101" s="2" t="s">
        <v>17</v>
      </c>
      <c r="E101" s="2">
        <v>96.9</v>
      </c>
      <c r="F101" s="2">
        <v>0</v>
      </c>
      <c r="G101" s="2">
        <f t="shared" si="28"/>
        <v>96.9</v>
      </c>
      <c r="H101" s="2">
        <f t="shared" si="16"/>
        <v>38.760000000000005</v>
      </c>
      <c r="I101" s="2">
        <v>80.599999999999994</v>
      </c>
      <c r="J101" s="11"/>
      <c r="K101" s="11"/>
      <c r="L101" s="11"/>
      <c r="M101" s="2">
        <f>I101</f>
        <v>80.599999999999994</v>
      </c>
      <c r="N101" s="2">
        <f t="shared" ref="N101:N112" si="33">M101*0.6</f>
        <v>48.359999999999992</v>
      </c>
      <c r="O101" s="2">
        <f t="shared" ref="O101:O112" si="34">H101+N101</f>
        <v>87.12</v>
      </c>
      <c r="P101" s="3">
        <v>1</v>
      </c>
    </row>
    <row r="102" spans="1:16" ht="15.9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3"/>
    </row>
    <row r="103" spans="1:16" ht="15.95" customHeight="1">
      <c r="A103" s="2">
        <v>86</v>
      </c>
      <c r="B103" s="2" t="s">
        <v>116</v>
      </c>
      <c r="C103" s="2" t="s">
        <v>118</v>
      </c>
      <c r="D103" s="2" t="s">
        <v>17</v>
      </c>
      <c r="E103" s="2">
        <v>106.3</v>
      </c>
      <c r="F103" s="2">
        <v>0</v>
      </c>
      <c r="G103" s="2">
        <f t="shared" si="28"/>
        <v>106.3</v>
      </c>
      <c r="H103" s="2">
        <f t="shared" si="16"/>
        <v>42.52</v>
      </c>
      <c r="I103" s="2">
        <v>86.8</v>
      </c>
      <c r="J103" s="2">
        <f t="shared" ref="J103:J112" si="35">I103*0.5</f>
        <v>43.4</v>
      </c>
      <c r="K103" s="2">
        <v>82.6</v>
      </c>
      <c r="L103" s="2">
        <f t="shared" ref="L103:L112" si="36">K103*0.5</f>
        <v>41.3</v>
      </c>
      <c r="M103" s="2">
        <f t="shared" ref="M103:M112" si="37">J103+L103</f>
        <v>84.699999999999989</v>
      </c>
      <c r="N103" s="2">
        <f t="shared" si="33"/>
        <v>50.819999999999993</v>
      </c>
      <c r="O103" s="2">
        <f t="shared" si="34"/>
        <v>93.34</v>
      </c>
      <c r="P103" s="3">
        <v>1</v>
      </c>
    </row>
    <row r="104" spans="1:16" ht="15.95" customHeight="1">
      <c r="A104" s="2">
        <v>87</v>
      </c>
      <c r="B104" s="2" t="s">
        <v>116</v>
      </c>
      <c r="C104" s="2" t="s">
        <v>119</v>
      </c>
      <c r="D104" s="2" t="s">
        <v>17</v>
      </c>
      <c r="E104" s="2">
        <v>103.3</v>
      </c>
      <c r="F104" s="2">
        <v>0</v>
      </c>
      <c r="G104" s="2">
        <f t="shared" si="28"/>
        <v>103.3</v>
      </c>
      <c r="H104" s="2">
        <f t="shared" si="16"/>
        <v>41.32</v>
      </c>
      <c r="I104" s="2">
        <v>81.2</v>
      </c>
      <c r="J104" s="2">
        <f t="shared" si="35"/>
        <v>40.6</v>
      </c>
      <c r="K104" s="2">
        <v>83</v>
      </c>
      <c r="L104" s="2">
        <f t="shared" si="36"/>
        <v>41.5</v>
      </c>
      <c r="M104" s="2">
        <f t="shared" si="37"/>
        <v>82.1</v>
      </c>
      <c r="N104" s="2">
        <f t="shared" si="33"/>
        <v>49.26</v>
      </c>
      <c r="O104" s="2">
        <f t="shared" si="34"/>
        <v>90.58</v>
      </c>
      <c r="P104" s="3">
        <v>2</v>
      </c>
    </row>
    <row r="105" spans="1:16" ht="15.95" customHeight="1">
      <c r="A105" s="2">
        <v>88</v>
      </c>
      <c r="B105" s="2" t="s">
        <v>116</v>
      </c>
      <c r="C105" s="2" t="s">
        <v>117</v>
      </c>
      <c r="D105" s="2" t="s">
        <v>17</v>
      </c>
      <c r="E105" s="2">
        <v>106.5</v>
      </c>
      <c r="F105" s="2">
        <v>0</v>
      </c>
      <c r="G105" s="2">
        <f>E105+F105</f>
        <v>106.5</v>
      </c>
      <c r="H105" s="2">
        <f>G105*0.4</f>
        <v>42.6</v>
      </c>
      <c r="I105" s="2">
        <v>79.599999999999994</v>
      </c>
      <c r="J105" s="2">
        <f>I105*0.5</f>
        <v>39.799999999999997</v>
      </c>
      <c r="K105" s="2">
        <v>75.8</v>
      </c>
      <c r="L105" s="2">
        <f>K105*0.5</f>
        <v>37.9</v>
      </c>
      <c r="M105" s="2">
        <f>J105+L105</f>
        <v>77.699999999999989</v>
      </c>
      <c r="N105" s="2">
        <f>M105*0.6</f>
        <v>46.61999999999999</v>
      </c>
      <c r="O105" s="2">
        <f>H105+N105</f>
        <v>89.22</v>
      </c>
      <c r="P105" s="3">
        <v>3</v>
      </c>
    </row>
    <row r="106" spans="1:16" ht="15.95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/>
    </row>
    <row r="107" spans="1:16" ht="15.95" customHeight="1">
      <c r="A107" s="2">
        <v>89</v>
      </c>
      <c r="B107" s="2" t="s">
        <v>120</v>
      </c>
      <c r="C107" s="2" t="s">
        <v>122</v>
      </c>
      <c r="D107" s="2" t="s">
        <v>50</v>
      </c>
      <c r="E107" s="2">
        <v>111.8</v>
      </c>
      <c r="F107" s="2">
        <v>0</v>
      </c>
      <c r="G107" s="2">
        <f t="shared" si="28"/>
        <v>111.8</v>
      </c>
      <c r="H107" s="2">
        <f t="shared" si="16"/>
        <v>44.72</v>
      </c>
      <c r="I107" s="2">
        <v>85.4</v>
      </c>
      <c r="J107" s="2">
        <f t="shared" si="35"/>
        <v>42.7</v>
      </c>
      <c r="K107" s="2">
        <v>76</v>
      </c>
      <c r="L107" s="2">
        <f t="shared" si="36"/>
        <v>38</v>
      </c>
      <c r="M107" s="2">
        <f t="shared" si="37"/>
        <v>80.7</v>
      </c>
      <c r="N107" s="2">
        <f t="shared" si="33"/>
        <v>48.42</v>
      </c>
      <c r="O107" s="2">
        <f t="shared" si="34"/>
        <v>93.14</v>
      </c>
      <c r="P107" s="3">
        <v>1</v>
      </c>
    </row>
    <row r="108" spans="1:16" ht="15.95" customHeight="1">
      <c r="A108" s="2">
        <v>90</v>
      </c>
      <c r="B108" s="2" t="s">
        <v>120</v>
      </c>
      <c r="C108" s="2" t="s">
        <v>121</v>
      </c>
      <c r="D108" s="2" t="s">
        <v>50</v>
      </c>
      <c r="E108" s="2">
        <v>111.9</v>
      </c>
      <c r="F108" s="2">
        <v>0</v>
      </c>
      <c r="G108" s="2">
        <f>E108+F108</f>
        <v>111.9</v>
      </c>
      <c r="H108" s="2">
        <f>G108*0.4</f>
        <v>44.760000000000005</v>
      </c>
      <c r="I108" s="2">
        <v>83.6</v>
      </c>
      <c r="J108" s="2">
        <f>I108*0.5</f>
        <v>41.8</v>
      </c>
      <c r="K108" s="2">
        <v>64</v>
      </c>
      <c r="L108" s="2">
        <f>K108*0.5</f>
        <v>32</v>
      </c>
      <c r="M108" s="2">
        <f>J108+L108</f>
        <v>73.8</v>
      </c>
      <c r="N108" s="2">
        <f>M108*0.6</f>
        <v>44.279999999999994</v>
      </c>
      <c r="O108" s="2">
        <f>H108+N108</f>
        <v>89.039999999999992</v>
      </c>
      <c r="P108" s="3">
        <v>2</v>
      </c>
    </row>
    <row r="109" spans="1:16" ht="15.95" customHeight="1">
      <c r="A109" s="2">
        <v>91</v>
      </c>
      <c r="B109" s="2" t="s">
        <v>120</v>
      </c>
      <c r="C109" s="2" t="s">
        <v>123</v>
      </c>
      <c r="D109" s="2" t="s">
        <v>50</v>
      </c>
      <c r="E109" s="2">
        <v>108.8</v>
      </c>
      <c r="F109" s="2">
        <v>0</v>
      </c>
      <c r="G109" s="2">
        <f t="shared" si="28"/>
        <v>108.8</v>
      </c>
      <c r="H109" s="2">
        <f t="shared" ref="H109:H112" si="38">G109*0.4</f>
        <v>43.52</v>
      </c>
      <c r="I109" s="2">
        <v>88</v>
      </c>
      <c r="J109" s="2">
        <f t="shared" si="35"/>
        <v>44</v>
      </c>
      <c r="K109" s="2">
        <v>56.5</v>
      </c>
      <c r="L109" s="2">
        <f t="shared" si="36"/>
        <v>28.25</v>
      </c>
      <c r="M109" s="2">
        <f t="shared" si="37"/>
        <v>72.25</v>
      </c>
      <c r="N109" s="2">
        <f t="shared" si="33"/>
        <v>43.35</v>
      </c>
      <c r="O109" s="2">
        <f t="shared" si="34"/>
        <v>86.87</v>
      </c>
      <c r="P109" s="3">
        <v>3</v>
      </c>
    </row>
    <row r="110" spans="1:16" ht="15.95" customHeight="1">
      <c r="A110" s="2">
        <v>92</v>
      </c>
      <c r="B110" s="2" t="s">
        <v>120</v>
      </c>
      <c r="C110" s="2" t="s">
        <v>124</v>
      </c>
      <c r="D110" s="2" t="s">
        <v>50</v>
      </c>
      <c r="E110" s="2">
        <v>101.9</v>
      </c>
      <c r="F110" s="2">
        <v>0</v>
      </c>
      <c r="G110" s="2">
        <f t="shared" si="28"/>
        <v>101.9</v>
      </c>
      <c r="H110" s="2">
        <f t="shared" si="38"/>
        <v>40.760000000000005</v>
      </c>
      <c r="I110" s="2">
        <v>84</v>
      </c>
      <c r="J110" s="2">
        <f t="shared" si="35"/>
        <v>42</v>
      </c>
      <c r="K110" s="2">
        <v>67</v>
      </c>
      <c r="L110" s="2">
        <f t="shared" si="36"/>
        <v>33.5</v>
      </c>
      <c r="M110" s="2">
        <f t="shared" si="37"/>
        <v>75.5</v>
      </c>
      <c r="N110" s="2">
        <f t="shared" si="33"/>
        <v>45.3</v>
      </c>
      <c r="O110" s="2">
        <f t="shared" si="34"/>
        <v>86.06</v>
      </c>
      <c r="P110" s="3">
        <v>4</v>
      </c>
    </row>
    <row r="111" spans="1:16" ht="15.95" customHeight="1">
      <c r="A111" s="2">
        <v>93</v>
      </c>
      <c r="B111" s="2" t="s">
        <v>120</v>
      </c>
      <c r="C111" s="2" t="s">
        <v>126</v>
      </c>
      <c r="D111" s="2" t="s">
        <v>50</v>
      </c>
      <c r="E111" s="2">
        <v>94.6</v>
      </c>
      <c r="F111" s="2">
        <v>0</v>
      </c>
      <c r="G111" s="2">
        <f>E111+F111</f>
        <v>94.6</v>
      </c>
      <c r="H111" s="2">
        <f>G111*0.4</f>
        <v>37.839999999999996</v>
      </c>
      <c r="I111" s="2">
        <v>75.400000000000006</v>
      </c>
      <c r="J111" s="2">
        <f>I111*0.5</f>
        <v>37.700000000000003</v>
      </c>
      <c r="K111" s="2">
        <v>70.400000000000006</v>
      </c>
      <c r="L111" s="2">
        <f>K111*0.5</f>
        <v>35.200000000000003</v>
      </c>
      <c r="M111" s="2">
        <f>J111+L111</f>
        <v>72.900000000000006</v>
      </c>
      <c r="N111" s="2">
        <f>M111*0.6</f>
        <v>43.74</v>
      </c>
      <c r="O111" s="2">
        <f>H111+N111</f>
        <v>81.58</v>
      </c>
      <c r="P111" s="3">
        <v>5</v>
      </c>
    </row>
    <row r="112" spans="1:16" ht="15.95" customHeight="1">
      <c r="A112" s="2">
        <v>94</v>
      </c>
      <c r="B112" s="2" t="s">
        <v>120</v>
      </c>
      <c r="C112" s="2" t="s">
        <v>125</v>
      </c>
      <c r="D112" s="2" t="s">
        <v>17</v>
      </c>
      <c r="E112" s="2">
        <v>101.4</v>
      </c>
      <c r="F112" s="2">
        <v>0</v>
      </c>
      <c r="G112" s="2">
        <f t="shared" si="28"/>
        <v>101.4</v>
      </c>
      <c r="H112" s="2">
        <f t="shared" si="38"/>
        <v>40.56</v>
      </c>
      <c r="I112" s="2">
        <v>79.400000000000006</v>
      </c>
      <c r="J112" s="2">
        <f t="shared" si="35"/>
        <v>39.700000000000003</v>
      </c>
      <c r="K112" s="2">
        <v>32.36</v>
      </c>
      <c r="L112" s="2">
        <f t="shared" si="36"/>
        <v>16.18</v>
      </c>
      <c r="M112" s="2">
        <f t="shared" si="37"/>
        <v>55.88</v>
      </c>
      <c r="N112" s="6">
        <f t="shared" si="33"/>
        <v>33.527999999999999</v>
      </c>
      <c r="O112" s="2">
        <f t="shared" si="34"/>
        <v>74.087999999999994</v>
      </c>
      <c r="P112" s="3">
        <v>6</v>
      </c>
    </row>
    <row r="113" spans="1:16" ht="15.9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/>
    </row>
    <row r="114" spans="1:16" ht="15.95" customHeight="1">
      <c r="A114" s="2">
        <v>95</v>
      </c>
      <c r="B114" s="25" t="s">
        <v>127</v>
      </c>
      <c r="C114" s="2" t="s">
        <v>128</v>
      </c>
      <c r="D114" s="2" t="s">
        <v>17</v>
      </c>
      <c r="E114" s="2">
        <v>106.9</v>
      </c>
      <c r="F114" s="2">
        <v>0</v>
      </c>
      <c r="G114" s="2">
        <f t="shared" ref="G114:G118" si="39">E114+F114</f>
        <v>106.9</v>
      </c>
      <c r="H114" s="2">
        <f t="shared" ref="H114:H118" si="40">G114*0.4</f>
        <v>42.760000000000005</v>
      </c>
      <c r="I114" s="2">
        <v>84.6</v>
      </c>
      <c r="J114" s="11"/>
      <c r="K114" s="11"/>
      <c r="L114" s="11"/>
      <c r="M114" s="2">
        <f t="shared" ref="M114:M118" si="41">I114</f>
        <v>84.6</v>
      </c>
      <c r="N114" s="2">
        <f t="shared" ref="N114:N118" si="42">M114*0.6</f>
        <v>50.76</v>
      </c>
      <c r="O114" s="2">
        <f t="shared" ref="O114:O118" si="43">H114+N114</f>
        <v>93.52000000000001</v>
      </c>
      <c r="P114" s="3">
        <v>1</v>
      </c>
    </row>
    <row r="115" spans="1:16" ht="15.95" customHeight="1">
      <c r="A115" s="2">
        <v>96</v>
      </c>
      <c r="B115" s="25" t="s">
        <v>127</v>
      </c>
      <c r="C115" s="2" t="s">
        <v>129</v>
      </c>
      <c r="D115" s="2" t="s">
        <v>17</v>
      </c>
      <c r="E115" s="2">
        <v>101</v>
      </c>
      <c r="F115" s="2">
        <v>0</v>
      </c>
      <c r="G115" s="2">
        <f t="shared" si="39"/>
        <v>101</v>
      </c>
      <c r="H115" s="2">
        <f t="shared" si="40"/>
        <v>40.400000000000006</v>
      </c>
      <c r="I115" s="2">
        <v>86.8</v>
      </c>
      <c r="J115" s="11"/>
      <c r="K115" s="11"/>
      <c r="L115" s="11"/>
      <c r="M115" s="2">
        <f t="shared" si="41"/>
        <v>86.8</v>
      </c>
      <c r="N115" s="2">
        <f t="shared" si="42"/>
        <v>52.08</v>
      </c>
      <c r="O115" s="2">
        <f t="shared" si="43"/>
        <v>92.48</v>
      </c>
      <c r="P115" s="3">
        <v>2</v>
      </c>
    </row>
    <row r="116" spans="1:16" ht="15.95" customHeight="1">
      <c r="A116" s="2">
        <v>97</v>
      </c>
      <c r="B116" s="25" t="s">
        <v>127</v>
      </c>
      <c r="C116" s="2" t="s">
        <v>131</v>
      </c>
      <c r="D116" s="2" t="s">
        <v>17</v>
      </c>
      <c r="E116" s="2">
        <v>95.8</v>
      </c>
      <c r="F116" s="2">
        <v>0</v>
      </c>
      <c r="G116" s="2">
        <f t="shared" si="39"/>
        <v>95.8</v>
      </c>
      <c r="H116" s="2">
        <f t="shared" si="40"/>
        <v>38.32</v>
      </c>
      <c r="I116" s="2">
        <v>89.4</v>
      </c>
      <c r="J116" s="11"/>
      <c r="K116" s="11"/>
      <c r="L116" s="11"/>
      <c r="M116" s="2">
        <f t="shared" si="41"/>
        <v>89.4</v>
      </c>
      <c r="N116" s="2">
        <f t="shared" si="42"/>
        <v>53.64</v>
      </c>
      <c r="O116" s="2">
        <f t="shared" si="43"/>
        <v>91.960000000000008</v>
      </c>
      <c r="P116" s="3">
        <v>3</v>
      </c>
    </row>
    <row r="117" spans="1:16" ht="15.95" customHeight="1">
      <c r="A117" s="2">
        <v>98</v>
      </c>
      <c r="B117" s="25" t="s">
        <v>127</v>
      </c>
      <c r="C117" s="2" t="s">
        <v>132</v>
      </c>
      <c r="D117" s="2" t="s">
        <v>17</v>
      </c>
      <c r="E117" s="2">
        <v>94.6</v>
      </c>
      <c r="F117" s="2">
        <v>0</v>
      </c>
      <c r="G117" s="2">
        <f t="shared" si="39"/>
        <v>94.6</v>
      </c>
      <c r="H117" s="2">
        <f t="shared" si="40"/>
        <v>37.839999999999996</v>
      </c>
      <c r="I117" s="2">
        <v>84</v>
      </c>
      <c r="J117" s="11"/>
      <c r="K117" s="11"/>
      <c r="L117" s="11"/>
      <c r="M117" s="2">
        <f t="shared" si="41"/>
        <v>84</v>
      </c>
      <c r="N117" s="2">
        <f t="shared" si="42"/>
        <v>50.4</v>
      </c>
      <c r="O117" s="2">
        <f t="shared" si="43"/>
        <v>88.24</v>
      </c>
      <c r="P117" s="3">
        <v>4</v>
      </c>
    </row>
    <row r="118" spans="1:16" ht="15.95" customHeight="1">
      <c r="A118" s="2">
        <v>99</v>
      </c>
      <c r="B118" s="25" t="s">
        <v>127</v>
      </c>
      <c r="C118" s="2" t="s">
        <v>133</v>
      </c>
      <c r="D118" s="2" t="s">
        <v>17</v>
      </c>
      <c r="E118" s="2">
        <v>93</v>
      </c>
      <c r="F118" s="2">
        <v>0</v>
      </c>
      <c r="G118" s="2">
        <f t="shared" si="39"/>
        <v>93</v>
      </c>
      <c r="H118" s="2">
        <f t="shared" si="40"/>
        <v>37.200000000000003</v>
      </c>
      <c r="I118" s="2">
        <v>80.2</v>
      </c>
      <c r="J118" s="11"/>
      <c r="K118" s="11"/>
      <c r="L118" s="11"/>
      <c r="M118" s="2">
        <f t="shared" si="41"/>
        <v>80.2</v>
      </c>
      <c r="N118" s="2">
        <f t="shared" si="42"/>
        <v>48.12</v>
      </c>
      <c r="O118" s="2">
        <f t="shared" si="43"/>
        <v>85.32</v>
      </c>
      <c r="P118" s="3">
        <v>5</v>
      </c>
    </row>
    <row r="119" spans="1:16" ht="15.95" customHeight="1">
      <c r="A119" s="2">
        <v>100</v>
      </c>
      <c r="B119" s="25" t="s">
        <v>127</v>
      </c>
      <c r="C119" s="2" t="s">
        <v>130</v>
      </c>
      <c r="D119" s="2" t="s">
        <v>17</v>
      </c>
      <c r="E119" s="2">
        <v>99.3</v>
      </c>
      <c r="F119" s="2">
        <v>0</v>
      </c>
      <c r="G119" s="2">
        <f>E119+F119</f>
        <v>99.3</v>
      </c>
      <c r="H119" s="2">
        <f>G119*0.4</f>
        <v>39.72</v>
      </c>
      <c r="I119" s="2">
        <v>75</v>
      </c>
      <c r="J119" s="11"/>
      <c r="K119" s="11"/>
      <c r="L119" s="11"/>
      <c r="M119" s="2">
        <f>I119</f>
        <v>75</v>
      </c>
      <c r="N119" s="2">
        <f>M119*0.6</f>
        <v>45</v>
      </c>
      <c r="O119" s="2">
        <f>H119+N119</f>
        <v>84.72</v>
      </c>
      <c r="P119" s="3">
        <v>6</v>
      </c>
    </row>
    <row r="120" spans="1:16" ht="14.2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</row>
    <row r="121" spans="1:16" ht="14.25">
      <c r="A121" s="2">
        <v>101</v>
      </c>
      <c r="B121" s="25" t="s">
        <v>19</v>
      </c>
      <c r="C121" s="2" t="s">
        <v>134</v>
      </c>
      <c r="D121" s="2" t="s">
        <v>50</v>
      </c>
      <c r="E121" s="2"/>
      <c r="F121" s="2"/>
      <c r="G121" s="2" t="s">
        <v>135</v>
      </c>
      <c r="H121" s="2"/>
      <c r="I121" s="2">
        <v>86.8</v>
      </c>
      <c r="J121" s="11"/>
      <c r="K121" s="11"/>
      <c r="L121" s="11"/>
      <c r="M121" s="2">
        <f>I121</f>
        <v>86.8</v>
      </c>
      <c r="N121" s="2"/>
      <c r="O121" s="2">
        <f>M121</f>
        <v>86.8</v>
      </c>
      <c r="P121" s="3">
        <v>1</v>
      </c>
    </row>
    <row r="122" spans="1:16" ht="14.25">
      <c r="L122" s="24"/>
    </row>
    <row r="123" spans="1:16" s="7" customFormat="1" ht="16.5" customHeight="1">
      <c r="C123" s="8"/>
      <c r="H123" s="8"/>
      <c r="L123" s="8"/>
      <c r="P123" s="9"/>
    </row>
  </sheetData>
  <sortState ref="A66:R86">
    <sortCondition ref="P66:P86"/>
  </sortState>
  <mergeCells count="30">
    <mergeCell ref="A87:P87"/>
    <mergeCell ref="A41:P41"/>
    <mergeCell ref="A45:P45"/>
    <mergeCell ref="A49:P49"/>
    <mergeCell ref="A120:P120"/>
    <mergeCell ref="A102:P102"/>
    <mergeCell ref="A106:P106"/>
    <mergeCell ref="A113:P113"/>
    <mergeCell ref="A90:P90"/>
    <mergeCell ref="A94:P94"/>
    <mergeCell ref="A98:P98"/>
    <mergeCell ref="A100:P100"/>
    <mergeCell ref="A55:P55"/>
    <mergeCell ref="A6:P6"/>
    <mergeCell ref="A34:P34"/>
    <mergeCell ref="A38:P38"/>
    <mergeCell ref="P2:P3"/>
    <mergeCell ref="A65:P65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</mergeCells>
  <phoneticPr fontId="1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按名次排</vt:lpstr>
      <vt:lpstr>按名次排!Print_Titles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2022-06-16T07:10:13Z</cp:lastPrinted>
  <dcterms:created xsi:type="dcterms:W3CDTF">2006-09-16T00:00:00Z</dcterms:created>
  <dcterms:modified xsi:type="dcterms:W3CDTF">2022-06-16T10:15:38Z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B8538244FF2945CD9440238C9C19DB90</vt:lpwstr>
  </property>
  <property fmtid="{D5CDD505-2E9C-101B-9397-08002B2CF9AE}" pid="3" name="KSOProductBuildVer">
    <vt:lpwstr>2052-11.1.0.11744</vt:lpwstr>
  </property>
</Properties>
</file>