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<sst xmlns="http://schemas.openxmlformats.org/spreadsheetml/2006/main" count="37" uniqueCount="25">
  <si>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r>
      <t>三元区2023年度企业招用应届高校毕业生社保补贴申报公示名单
                                                                                                                                   (</t>
    </r>
    <r>
      <rPr>
        <b/>
        <sz val="16"/>
        <rFont val="微软雅黑"/>
        <charset val="134"/>
      </rPr>
      <t xml:space="preserve">金额单位:元)    </t>
    </r>
  </si>
  <si>
    <t>序号</t>
  </si>
  <si>
    <t>单位名称</t>
  </si>
  <si>
    <t>姓名</t>
  </si>
  <si>
    <t>申请人类型
(有可选清单)</t>
  </si>
  <si>
    <t>身份证号码</t>
  </si>
  <si>
    <t>养老保险</t>
  </si>
  <si>
    <t>医疗保险</t>
  </si>
  <si>
    <t>失业保险</t>
  </si>
  <si>
    <t>单位补贴
合计金额</t>
  </si>
  <si>
    <t>缴费
基数</t>
  </si>
  <si>
    <t>补贴
月数</t>
  </si>
  <si>
    <t>补贴
金额</t>
  </si>
  <si>
    <t>补贴金额</t>
  </si>
  <si>
    <t>1</t>
  </si>
  <si>
    <t>三明万达广场商业管理有限公司</t>
  </si>
  <si>
    <t>杨  雪</t>
  </si>
  <si>
    <t>在聘的应届毕业生</t>
  </si>
  <si>
    <t>3504************45</t>
  </si>
  <si>
    <t>2</t>
  </si>
  <si>
    <t>3</t>
  </si>
  <si>
    <t>刘孟璐</t>
  </si>
  <si>
    <t>3504************42</t>
  </si>
  <si>
    <t>4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</si>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</sst>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b/>
      <sz val="18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新宋体"/>
      <charset val="134"/>
    </font>
    <font>
      <sz val="9"/>
      <name val="新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A2" workbookViewId="0">
      <selection activeCell="M11" sqref="M11"/>
    </sheetView>
  </sheetViews>
  <sheetFormatPr defaultColWidth="9" defaultRowHeight="16.5" outlineLevelRow="7"/>
  <cols>
    <col min="1" max="1" width="3.125" style="1" customWidth="1"/>
    <col min="2" max="2" width="8.625" style="1" customWidth="1"/>
    <col min="3" max="3" width="8" style="1" customWidth="1"/>
    <col min="4" max="4" width="12.75" style="1" customWidth="1"/>
    <col min="5" max="5" width="17.875" style="1" customWidth="1"/>
    <col min="6" max="7" width="8.625" style="1" customWidth="1"/>
    <col min="8" max="8" width="11.75" style="4" customWidth="1"/>
    <col min="9" max="10" width="8.625" style="1" customWidth="1"/>
    <col min="11" max="11" width="12.375" style="4" customWidth="1"/>
    <col min="12" max="13" width="8.625" style="1" customWidth="1"/>
    <col min="14" max="14" width="8.625" style="4" customWidth="1"/>
    <col min="15" max="15" width="14.125" style="4" customWidth="1"/>
    <col min="16" max="16384" width="9" style="1"/>
  </cols>
  <sheetData>
    <row r="1" s="1" customFormat="1" ht="61" customHeight="1" spans="1:15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6"/>
      <c r="L1" s="5"/>
      <c r="M1" s="5"/>
      <c r="N1" s="6"/>
      <c r="O1" s="6"/>
    </row>
    <row r="2" s="2" customFormat="1" ht="33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8"/>
      <c r="I2" s="7" t="s">
        <v>7</v>
      </c>
      <c r="J2" s="7"/>
      <c r="K2" s="8"/>
      <c r="L2" s="7" t="s">
        <v>8</v>
      </c>
      <c r="M2" s="7"/>
      <c r="N2" s="8"/>
      <c r="O2" s="8" t="s">
        <v>9</v>
      </c>
    </row>
    <row r="3" s="2" customFormat="1" ht="40" customHeight="1" spans="1:15">
      <c r="A3" s="7"/>
      <c r="B3" s="7"/>
      <c r="C3" s="7"/>
      <c r="D3" s="7"/>
      <c r="E3" s="7"/>
      <c r="F3" s="7" t="s">
        <v>10</v>
      </c>
      <c r="G3" s="7" t="s">
        <v>11</v>
      </c>
      <c r="H3" s="8" t="s">
        <v>12</v>
      </c>
      <c r="I3" s="7" t="s">
        <v>10</v>
      </c>
      <c r="J3" s="7" t="s">
        <v>11</v>
      </c>
      <c r="K3" s="8" t="s">
        <v>13</v>
      </c>
      <c r="L3" s="7" t="s">
        <v>10</v>
      </c>
      <c r="M3" s="7" t="s">
        <v>11</v>
      </c>
      <c r="N3" s="8" t="s">
        <v>13</v>
      </c>
      <c r="O3" s="8"/>
    </row>
    <row r="4" s="1" customFormat="1" ht="42" customHeight="1" spans="1:15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>
        <v>3700</v>
      </c>
      <c r="G4" s="15">
        <v>7</v>
      </c>
      <c r="H4" s="16">
        <f>F4*0.16*7</f>
        <v>4144</v>
      </c>
      <c r="I4" s="15">
        <v>4212</v>
      </c>
      <c r="J4" s="15">
        <v>6</v>
      </c>
      <c r="K4" s="16">
        <v>2021.76</v>
      </c>
      <c r="L4" s="15">
        <v>3700</v>
      </c>
      <c r="M4" s="15">
        <v>7</v>
      </c>
      <c r="N4" s="16">
        <f>L4*0.005*7</f>
        <v>129.5</v>
      </c>
      <c r="O4" s="16">
        <f>H4+K4+N4</f>
        <v>6295.26</v>
      </c>
    </row>
    <row r="5" s="1" customFormat="1" ht="42" customHeight="1" spans="1:15">
      <c r="A5" s="9" t="s">
        <v>19</v>
      </c>
      <c r="B5" s="17"/>
      <c r="C5" s="11" t="s">
        <v>16</v>
      </c>
      <c r="D5" s="12" t="s">
        <v>17</v>
      </c>
      <c r="E5" s="13" t="s">
        <v>18</v>
      </c>
      <c r="F5" s="14"/>
      <c r="G5" s="15"/>
      <c r="H5" s="16"/>
      <c r="I5" s="15">
        <v>4433</v>
      </c>
      <c r="J5" s="15">
        <v>1</v>
      </c>
      <c r="K5" s="16">
        <f>I5*0.08*1</f>
        <v>354.64</v>
      </c>
      <c r="L5" s="15"/>
      <c r="M5" s="15"/>
      <c r="N5" s="16"/>
      <c r="O5" s="16">
        <f>H5+K5+N5</f>
        <v>354.64</v>
      </c>
    </row>
    <row r="6" s="1" customFormat="1" ht="42" customHeight="1" spans="1:15">
      <c r="A6" s="9" t="s">
        <v>20</v>
      </c>
      <c r="B6" s="17"/>
      <c r="C6" s="11" t="s">
        <v>21</v>
      </c>
      <c r="D6" s="12" t="s">
        <v>17</v>
      </c>
      <c r="E6" s="9" t="s">
        <v>22</v>
      </c>
      <c r="F6" s="14">
        <v>3700</v>
      </c>
      <c r="G6" s="18">
        <v>7</v>
      </c>
      <c r="H6" s="16">
        <f>F6*0.16*7</f>
        <v>4144</v>
      </c>
      <c r="I6" s="15">
        <v>4212</v>
      </c>
      <c r="J6" s="18">
        <v>6</v>
      </c>
      <c r="K6" s="16">
        <v>2021.76</v>
      </c>
      <c r="L6" s="15">
        <v>3700</v>
      </c>
      <c r="M6" s="18">
        <v>7</v>
      </c>
      <c r="N6" s="16">
        <f>L6*0.005*7</f>
        <v>129.5</v>
      </c>
      <c r="O6" s="16">
        <f>H6+K6+N6</f>
        <v>6295.26</v>
      </c>
    </row>
    <row r="7" s="2" customFormat="1" ht="42" customHeight="1" spans="1:15">
      <c r="A7" s="9" t="s">
        <v>23</v>
      </c>
      <c r="B7" s="19"/>
      <c r="C7" s="11" t="s">
        <v>21</v>
      </c>
      <c r="D7" s="12" t="s">
        <v>17</v>
      </c>
      <c r="E7" s="9" t="s">
        <v>22</v>
      </c>
      <c r="F7" s="20"/>
      <c r="G7" s="20"/>
      <c r="H7" s="21"/>
      <c r="I7" s="15">
        <v>4433</v>
      </c>
      <c r="J7" s="15">
        <v>1</v>
      </c>
      <c r="K7" s="16">
        <f>I7*0.08*1</f>
        <v>354.64</v>
      </c>
      <c r="L7" s="20"/>
      <c r="M7" s="20"/>
      <c r="N7" s="21"/>
      <c r="O7" s="16">
        <f>H7+K7+N7</f>
        <v>354.64</v>
      </c>
    </row>
    <row r="8" s="3" customFormat="1" ht="33" customHeight="1" spans="1:15">
      <c r="A8" s="22" t="s">
        <v>24</v>
      </c>
      <c r="B8" s="22"/>
      <c r="C8" s="22"/>
      <c r="D8" s="22"/>
      <c r="E8" s="22"/>
      <c r="F8" s="23"/>
      <c r="G8" s="24">
        <v>7</v>
      </c>
      <c r="H8" s="25">
        <f>SUM(H4:H7)</f>
        <v>8288</v>
      </c>
      <c r="I8" s="26"/>
      <c r="J8" s="24">
        <v>7</v>
      </c>
      <c r="K8" s="25">
        <f>SUM(K4:K7)</f>
        <v>4752.8</v>
      </c>
      <c r="L8" s="26"/>
      <c r="M8" s="24">
        <v>7</v>
      </c>
      <c r="N8" s="25">
        <f>SUM(N4:N7)</f>
        <v>259</v>
      </c>
      <c r="O8" s="27">
        <f>SUM(O4:O7)</f>
        <v>13299.8</v>
      </c>
    </row>
  </sheetData>
  <mergeCells count="12">
    <mergeCell ref="A1:O1"/>
    <mergeCell ref="F2:H2"/>
    <mergeCell ref="I2:K2"/>
    <mergeCell ref="L2:N2"/>
    <mergeCell ref="A8:E8"/>
    <mergeCell ref="A2:A3"/>
    <mergeCell ref="B2:B3"/>
    <mergeCell ref="B4:B7"/>
    <mergeCell ref="C2:C3"/>
    <mergeCell ref="D2:D3"/>
    <mergeCell ref="E2:E3"/>
    <mergeCell ref="O2:O3"/>
  </mergeCells>
  <dataValidations count="1">
    <dataValidation type="list" allowBlank="1" showInputMessage="1" showErrorMessage="1" sqref="D4:D7">
      <formula1>"4050的城镇人员,残疾证持证人,城镇低保人员,农村低保人员,失业达一年城镇人员,失业达一年的农村人员,被征地农民,农村计生3040人员,在聘的五年内毕业生,在聘的应届毕业生,在聘的就业困难人员"</formula1>
    </dataValidation>
  </dataValidations>
  <pageMargins left="0.432638888888889" right="0.156944444444444" top="1.01875" bottom="1.22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2018-11-29T07:11:00Z</dcterms:created>
  <cp:lastPrinted>2019-04-02T09:18:00Z</cp:lastPrinted>
  <dcterms:modified xsi:type="dcterms:W3CDTF">2024-08-12T08:18:28Z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439E5B1AB0EA4C92B2E868002B916761_12</vt:lpwstr>
  </property>
</Properties>
</file>