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陈大镇" sheetId="1" r:id="rId1"/>
    <sheet name="城关街道" sheetId="3" r:id="rId2"/>
    <sheet name="荆西街道" sheetId="4" r:id="rId3"/>
    <sheet name="列东街道" sheetId="6" r:id="rId4"/>
    <sheet name="徐碧街道" sheetId="5" r:id="rId5"/>
    <sheet name="岩前镇" sheetId="7" r:id="rId6"/>
    <sheet name="中村乡" sheetId="8" r:id="rId7"/>
    <sheet name="洋溪镇" sheetId="9" r:id="rId8"/>
    <sheet name="莘口镇" sheetId="10" r:id="rId9"/>
    <sheet name="汇总" sheetId="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<sst xmlns="http://schemas.openxmlformats.org/spreadsheetml/2006/main" count="775" uniqueCount="299">
  <si>
    <t>三元区陈大镇2023年度商品有机肥示范推广项目补贴对象公示表</t>
  </si>
  <si>
    <t>序号</t>
  </si>
  <si>
    <t>补贴对象名称</t>
  </si>
  <si>
    <t>实施地点</t>
  </si>
  <si>
    <t>施用面积（亩）</t>
  </si>
  <si>
    <t>种植作物</t>
  </si>
  <si>
    <t>有机肥购买数量（吨）</t>
  </si>
  <si>
    <t>补贴数量（吨）</t>
  </si>
  <si>
    <t>补贴金额（元）</t>
  </si>
  <si>
    <t>备注</t>
  </si>
  <si>
    <t>耕地</t>
  </si>
  <si>
    <t>园地　</t>
  </si>
  <si>
    <t>邱荣盛</t>
  </si>
  <si>
    <t>陈大镇长溪村</t>
  </si>
  <si>
    <t>西瓜　</t>
  </si>
  <si>
    <t>王勇平</t>
  </si>
  <si>
    <t>陈大镇砂蕉村　</t>
  </si>
  <si>
    <t>蔬菜</t>
  </si>
  <si>
    <t>张金造</t>
  </si>
  <si>
    <t>陈大镇碧溪村</t>
  </si>
  <si>
    <t>陈基明</t>
  </si>
  <si>
    <t>陈大镇渔溪村</t>
  </si>
  <si>
    <t>草莓、玉米　</t>
  </si>
  <si>
    <t>合计</t>
  </si>
  <si>
    <t>三元区城关街道2023年度商品有机肥示范推广项目补贴对象公示表</t>
  </si>
  <si>
    <t>李衍森</t>
  </si>
  <si>
    <t>城东村</t>
  </si>
  <si>
    <t>柑桔　</t>
  </si>
  <si>
    <t>三元区荆西街道2023年度商品有机肥示范推广项目补贴对象公示表</t>
  </si>
  <si>
    <t>余安洪</t>
  </si>
  <si>
    <t>荆西街道荆东村</t>
  </si>
  <si>
    <t>柑桔</t>
  </si>
  <si>
    <t>三元区列东街道2023年度商品有机肥示范推广项目补贴对象公示表</t>
  </si>
  <si>
    <t>罗焕章</t>
  </si>
  <si>
    <t>列东街道列东村</t>
  </si>
  <si>
    <t>邓松辉</t>
  </si>
  <si>
    <t>邓润清</t>
  </si>
  <si>
    <t>列东街道列东村　</t>
  </si>
  <si>
    <t>林永生</t>
  </si>
  <si>
    <t>三元区徐碧街道2023年度商品有机肥示范推广项目补贴对象公示表</t>
  </si>
  <si>
    <t>刘棋善</t>
  </si>
  <si>
    <t>徐碧街道洋山村</t>
  </si>
  <si>
    <t>张建凤</t>
  </si>
  <si>
    <t>蔬菜　</t>
  </si>
  <si>
    <t>三元区岩前镇2023年度商品有机肥示范推广项目补贴对象公示表</t>
  </si>
  <si>
    <t>杨新启</t>
  </si>
  <si>
    <t>岩前镇岩前村</t>
  </si>
  <si>
    <t>庄贵增</t>
  </si>
  <si>
    <t>吴树鑫</t>
  </si>
  <si>
    <t>林声进</t>
  </si>
  <si>
    <t>岩前镇忠山村</t>
  </si>
  <si>
    <t>西瓜　　</t>
  </si>
  <si>
    <t>庄继荣</t>
  </si>
  <si>
    <t>庄继原</t>
  </si>
  <si>
    <t>庄恢兴</t>
  </si>
  <si>
    <t>蔬菜、水稻</t>
  </si>
  <si>
    <t>庄恢康</t>
  </si>
  <si>
    <t>杨知明</t>
  </si>
  <si>
    <t>吴德胜</t>
  </si>
  <si>
    <t>岩前镇眉山村</t>
  </si>
  <si>
    <r>
      <rPr>
        <sz val="10"/>
        <color rgb="FF000000"/>
        <rFont val="宋体"/>
        <charset val="134"/>
      </rPr>
      <t>柑桔</t>
    </r>
    <r>
      <rPr>
        <sz val="10"/>
        <color theme="1"/>
        <rFont val="宋体"/>
        <charset val="134"/>
      </rPr>
      <t>　</t>
    </r>
  </si>
  <si>
    <t>张云华</t>
  </si>
  <si>
    <t>岩前镇星桥村</t>
  </si>
  <si>
    <t>茶叶　</t>
  </si>
  <si>
    <t>全兴家庭农场</t>
  </si>
  <si>
    <t>岩前镇增坊村</t>
  </si>
  <si>
    <t>玉米　</t>
  </si>
  <si>
    <t>三元区中村乡2023年度商品有机肥示范推广项目补贴对象公示表</t>
  </si>
  <si>
    <t>雷清花</t>
  </si>
  <si>
    <t>中村乡松阳村</t>
  </si>
  <si>
    <t>庄孝淼</t>
  </si>
  <si>
    <t>罗美龄</t>
  </si>
  <si>
    <t>庄孝昌</t>
  </si>
  <si>
    <t>庄生茂</t>
  </si>
  <si>
    <t>庄意祥</t>
  </si>
  <si>
    <t>茶叶</t>
  </si>
  <si>
    <t>王玉金</t>
  </si>
  <si>
    <t>中村乡回瑶村</t>
  </si>
  <si>
    <t>果树</t>
  </si>
  <si>
    <t>庄易法</t>
  </si>
  <si>
    <t>郭明贵</t>
  </si>
  <si>
    <t>谢文俱</t>
  </si>
  <si>
    <t>中村乡白水村</t>
  </si>
  <si>
    <t>谢文斌</t>
  </si>
  <si>
    <t>三明市三元区堵垅生态家庭农场</t>
  </si>
  <si>
    <t>中村乡南坑村</t>
  </si>
  <si>
    <t>三元区洋溪镇2023年度商品有机肥示范推广项目补贴对象公示表</t>
  </si>
  <si>
    <t>陈昌智</t>
  </si>
  <si>
    <t>洋溪镇孝坑村</t>
  </si>
  <si>
    <t>陈世敏</t>
  </si>
  <si>
    <t>邓集圳</t>
  </si>
  <si>
    <t>邓利华</t>
  </si>
  <si>
    <t>陈世安</t>
  </si>
  <si>
    <t>陈昌煜</t>
  </si>
  <si>
    <t>陈世炤</t>
  </si>
  <si>
    <t>邓兆湧</t>
  </si>
  <si>
    <t>邓贞相</t>
  </si>
  <si>
    <t>邓树林</t>
  </si>
  <si>
    <t>邓洪树</t>
  </si>
  <si>
    <t>邓美珠</t>
  </si>
  <si>
    <t>邓利顺</t>
  </si>
  <si>
    <t>邓兆灿</t>
  </si>
  <si>
    <t>邓兆明</t>
  </si>
  <si>
    <t>冯宗林</t>
  </si>
  <si>
    <t>邓金玉</t>
  </si>
  <si>
    <t>陈昌泉</t>
  </si>
  <si>
    <t>陈昌后</t>
  </si>
  <si>
    <t>陈亦林</t>
  </si>
  <si>
    <t>洋溪镇连茂村</t>
  </si>
  <si>
    <t>邓利权</t>
  </si>
  <si>
    <t>邓兆源</t>
  </si>
  <si>
    <t>邓兆新</t>
  </si>
  <si>
    <t>邓兆清</t>
  </si>
  <si>
    <t>邓树增</t>
  </si>
  <si>
    <t>陈昌财</t>
  </si>
  <si>
    <t>邓树楠</t>
  </si>
  <si>
    <t>邓树煜</t>
  </si>
  <si>
    <t>余长洪</t>
  </si>
  <si>
    <t>邓洪桑</t>
  </si>
  <si>
    <t>余长漳</t>
  </si>
  <si>
    <t>邓洪榜</t>
  </si>
  <si>
    <t>邓洪槐</t>
  </si>
  <si>
    <t>邓集禧</t>
  </si>
  <si>
    <t>邓兆盛</t>
  </si>
  <si>
    <t>邓利铨</t>
  </si>
  <si>
    <t>陈昌琦</t>
  </si>
  <si>
    <t>陈华暖</t>
  </si>
  <si>
    <t>罗瑞秋</t>
  </si>
  <si>
    <t>冯凤兰</t>
  </si>
  <si>
    <t>邓树灿</t>
  </si>
  <si>
    <t>邓日盛</t>
  </si>
  <si>
    <t>邓树辉</t>
  </si>
  <si>
    <t>罗淼英</t>
  </si>
  <si>
    <t>范耀校</t>
  </si>
  <si>
    <t>邓兆锡</t>
  </si>
  <si>
    <t>邓兆伍</t>
  </si>
  <si>
    <t>邓兆汉</t>
  </si>
  <si>
    <t>陈祖林</t>
  </si>
  <si>
    <t>邓历照</t>
  </si>
  <si>
    <t>邓历章</t>
  </si>
  <si>
    <t>邓历梅</t>
  </si>
  <si>
    <t>邓历羔</t>
  </si>
  <si>
    <t>陈祖振</t>
  </si>
  <si>
    <t>陈祖源</t>
  </si>
  <si>
    <t>陈祖旺</t>
  </si>
  <si>
    <t>黄耀华</t>
  </si>
  <si>
    <t>黄龙星</t>
  </si>
  <si>
    <t>黄增楣</t>
  </si>
  <si>
    <t>张妹仔</t>
  </si>
  <si>
    <t>李有松</t>
  </si>
  <si>
    <t>罗永祥</t>
  </si>
  <si>
    <t>罗永桂</t>
  </si>
  <si>
    <t>李有浩</t>
  </si>
  <si>
    <t>李有铎</t>
  </si>
  <si>
    <t>李德健</t>
  </si>
  <si>
    <t>黄跃铨</t>
  </si>
  <si>
    <t>黄耀坚</t>
  </si>
  <si>
    <t>黄耀真</t>
  </si>
  <si>
    <t>黄耀梅</t>
  </si>
  <si>
    <t>邓历宝</t>
  </si>
  <si>
    <t>洋溪镇岩兜村</t>
  </si>
  <si>
    <t>李荣阳</t>
  </si>
  <si>
    <t>李有伟</t>
  </si>
  <si>
    <t>李有木</t>
  </si>
  <si>
    <t>李有文</t>
  </si>
  <si>
    <t>西瓜</t>
  </si>
  <si>
    <t>李荣根</t>
  </si>
  <si>
    <t>李有熖</t>
  </si>
  <si>
    <t>邓树伟</t>
  </si>
  <si>
    <t>张智明</t>
  </si>
  <si>
    <t>洋溪镇上街村</t>
  </si>
  <si>
    <t>张兴生</t>
  </si>
  <si>
    <t>罗志钊</t>
  </si>
  <si>
    <t>林福</t>
  </si>
  <si>
    <t>洋溪镇新街村</t>
  </si>
  <si>
    <t>杨樟森</t>
  </si>
  <si>
    <t>玉米、甘薯　</t>
  </si>
  <si>
    <t>廖观福</t>
  </si>
  <si>
    <t>洋溪镇羊口仔村</t>
  </si>
  <si>
    <t>三元区莘口镇2023年度商品有机肥示范推广项目补贴对象公示表</t>
  </si>
  <si>
    <t>李作鸣</t>
  </si>
  <si>
    <t>莘口镇龙泉村</t>
  </si>
  <si>
    <t>陈金凤</t>
  </si>
  <si>
    <t>李作朗</t>
  </si>
  <si>
    <t>陈兆鑫</t>
  </si>
  <si>
    <t>陈隆铨</t>
  </si>
  <si>
    <t>陈隆顺</t>
  </si>
  <si>
    <t>陈祥火</t>
  </si>
  <si>
    <r>
      <rPr>
        <sz val="10"/>
        <color rgb="FF000000"/>
        <rFont val="宋体"/>
        <charset val="134"/>
      </rPr>
      <t xml:space="preserve">莘口镇龙泉村 </t>
    </r>
    <r>
      <rPr>
        <sz val="10"/>
        <color rgb="FF000000"/>
        <rFont val="Times New Roman"/>
        <charset val="134"/>
      </rPr>
      <t xml:space="preserve"> </t>
    </r>
  </si>
  <si>
    <t>陈燕男</t>
  </si>
  <si>
    <t>陈兆财</t>
  </si>
  <si>
    <t>黄金招</t>
  </si>
  <si>
    <t>李作堂</t>
  </si>
  <si>
    <t>李作悦</t>
  </si>
  <si>
    <t>李顺明</t>
  </si>
  <si>
    <t>陈兆贤</t>
  </si>
  <si>
    <t>李贤顺</t>
  </si>
  <si>
    <t>黄立贤</t>
  </si>
  <si>
    <t>莘口镇高山村</t>
  </si>
  <si>
    <t>黄立标</t>
  </si>
  <si>
    <t>姜光明</t>
  </si>
  <si>
    <t>黄书钎</t>
  </si>
  <si>
    <t>雷马儿</t>
  </si>
  <si>
    <t>黄书文</t>
  </si>
  <si>
    <t>黄立铭</t>
  </si>
  <si>
    <t>范崇文</t>
  </si>
  <si>
    <t>黄照明</t>
  </si>
  <si>
    <t>陈立明</t>
  </si>
  <si>
    <t>范崇坤</t>
  </si>
  <si>
    <t>黄立勇</t>
  </si>
  <si>
    <t>黄顺泉</t>
  </si>
  <si>
    <t>黄箕椿</t>
  </si>
  <si>
    <t>范书进</t>
  </si>
  <si>
    <t xml:space="preserve">莘口镇高山村  </t>
  </si>
  <si>
    <t>吴应娣</t>
  </si>
  <si>
    <t>黄盛森</t>
  </si>
  <si>
    <t>姜先添</t>
  </si>
  <si>
    <t>姜先腾</t>
  </si>
  <si>
    <t>李华兵</t>
  </si>
  <si>
    <t>李基彬</t>
  </si>
  <si>
    <t>李基炳</t>
  </si>
  <si>
    <t>李先业</t>
  </si>
  <si>
    <t>李仰定</t>
  </si>
  <si>
    <t>范崇铭</t>
  </si>
  <si>
    <t>黄箕明</t>
  </si>
  <si>
    <t>黄善银</t>
  </si>
  <si>
    <t>陈接发　</t>
  </si>
  <si>
    <t>邓水富</t>
  </si>
  <si>
    <t>莘口镇柳城村</t>
  </si>
  <si>
    <t>邓承连</t>
  </si>
  <si>
    <t>邓承阁</t>
  </si>
  <si>
    <t>邓孝珍</t>
  </si>
  <si>
    <t>邓友权</t>
  </si>
  <si>
    <t>邓友兆</t>
  </si>
  <si>
    <t>邓承贵</t>
  </si>
  <si>
    <t>邓承添</t>
  </si>
  <si>
    <t>余克嘉</t>
  </si>
  <si>
    <t>莘口镇西际村</t>
  </si>
  <si>
    <t>余建生</t>
  </si>
  <si>
    <t>余克巧</t>
  </si>
  <si>
    <t>余扬杰</t>
  </si>
  <si>
    <t>余作昌</t>
  </si>
  <si>
    <t>余胜桂</t>
  </si>
  <si>
    <t>余作良</t>
  </si>
  <si>
    <t>余安晋</t>
  </si>
  <si>
    <t>余景生</t>
  </si>
  <si>
    <t>余克双</t>
  </si>
  <si>
    <t>余声浩</t>
  </si>
  <si>
    <t>余扬财</t>
  </si>
  <si>
    <t>余作发</t>
  </si>
  <si>
    <t>余扬清</t>
  </si>
  <si>
    <t>余作望</t>
  </si>
  <si>
    <t>余克有</t>
  </si>
  <si>
    <t>余克铨</t>
  </si>
  <si>
    <t>余克杰</t>
  </si>
  <si>
    <t>余作伟</t>
  </si>
  <si>
    <t>余安存</t>
  </si>
  <si>
    <t>余作钜</t>
  </si>
  <si>
    <t>余烨斌</t>
  </si>
  <si>
    <t>余俊敏</t>
  </si>
  <si>
    <t>余安权</t>
  </si>
  <si>
    <t>余扬敬</t>
  </si>
  <si>
    <t>陈月莲</t>
  </si>
  <si>
    <t>余安仁</t>
  </si>
  <si>
    <t>余克延</t>
  </si>
  <si>
    <t>余振远</t>
  </si>
  <si>
    <t>余作钦</t>
  </si>
  <si>
    <t>张兴慷</t>
  </si>
  <si>
    <t>莘口镇清溪村</t>
  </si>
  <si>
    <t>邓春木</t>
  </si>
  <si>
    <t>张崇接</t>
  </si>
  <si>
    <t>玉米、果树</t>
  </si>
  <si>
    <t>张兴胜</t>
  </si>
  <si>
    <t>姜炳光</t>
  </si>
  <si>
    <t>莘口镇莘口村</t>
  </si>
  <si>
    <t>范有生</t>
  </si>
  <si>
    <t>邓安楠　</t>
  </si>
  <si>
    <t>莘口镇杜窠村</t>
  </si>
  <si>
    <t>林代华</t>
  </si>
  <si>
    <t>莘口镇楼源村</t>
  </si>
  <si>
    <t>陈昌茂　</t>
  </si>
  <si>
    <t>莘口镇后溪村</t>
  </si>
  <si>
    <t>三明市三元区茂春家庭农场</t>
  </si>
  <si>
    <t>全区汇总</t>
  </si>
  <si>
    <t>乡镇街道</t>
  </si>
  <si>
    <t>家数</t>
  </si>
  <si>
    <t>园地</t>
  </si>
  <si>
    <t>购买吨数</t>
  </si>
  <si>
    <t>补贴吨数</t>
  </si>
  <si>
    <t>补贴金额</t>
  </si>
  <si>
    <t>陈大镇</t>
  </si>
  <si>
    <t>城关街道</t>
  </si>
  <si>
    <t>荆西街道</t>
  </si>
  <si>
    <t>列东街道</t>
  </si>
  <si>
    <t>徐碧街道</t>
  </si>
  <si>
    <t>岩前镇</t>
  </si>
  <si>
    <t>中村乡</t>
  </si>
  <si>
    <t>洋溪镇</t>
  </si>
  <si>
    <t>莘口镇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</si>
</sst>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0"/>
      <color rgb="FF0000FF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B13" sqref="B13"/>
    </sheetView>
  </sheetViews>
  <sheetFormatPr defaultColWidth="9" defaultRowHeight="13.5" outlineLevelRow="7"/>
  <cols>
    <col min="1" max="1" width="4.75" customWidth="1"/>
    <col min="2" max="2" width="8.375" customWidth="1"/>
    <col min="3" max="3" width="13" customWidth="1"/>
    <col min="4" max="4" width="7" customWidth="1"/>
    <col min="5" max="5" width="6.5" customWidth="1"/>
    <col min="9" max="9" width="9.25"/>
    <col min="11" max="11" width="9.375"/>
  </cols>
  <sheetData>
    <row r="1" ht="54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34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/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ht="35" customHeight="1" spans="1:10">
      <c r="A3" s="7"/>
      <c r="B3" s="7"/>
      <c r="C3" s="7"/>
      <c r="D3" s="7" t="s">
        <v>10</v>
      </c>
      <c r="E3" s="7" t="s">
        <v>11</v>
      </c>
      <c r="F3" s="7"/>
      <c r="G3" s="7"/>
      <c r="H3" s="7"/>
      <c r="I3" s="7"/>
      <c r="J3" s="7"/>
    </row>
    <row r="4" ht="35" customHeight="1" spans="1:10">
      <c r="A4" s="12">
        <v>1</v>
      </c>
      <c r="B4" s="8" t="s">
        <v>12</v>
      </c>
      <c r="C4" s="8" t="s">
        <v>13</v>
      </c>
      <c r="D4" s="8">
        <v>52</v>
      </c>
      <c r="E4" s="8"/>
      <c r="F4" s="12" t="s">
        <v>14</v>
      </c>
      <c r="G4" s="8">
        <v>13</v>
      </c>
      <c r="H4" s="8">
        <v>13</v>
      </c>
      <c r="I4" s="12">
        <v>4420</v>
      </c>
      <c r="J4" s="7"/>
    </row>
    <row r="5" ht="35" customHeight="1" spans="1:10">
      <c r="A5" s="12">
        <v>2</v>
      </c>
      <c r="B5" s="8" t="s">
        <v>15</v>
      </c>
      <c r="C5" s="12" t="s">
        <v>16</v>
      </c>
      <c r="D5" s="12">
        <v>31</v>
      </c>
      <c r="E5" s="12"/>
      <c r="F5" s="12" t="s">
        <v>17</v>
      </c>
      <c r="G5" s="12">
        <v>9</v>
      </c>
      <c r="H5" s="12">
        <v>7.75</v>
      </c>
      <c r="I5" s="12">
        <v>2635</v>
      </c>
      <c r="J5" s="7"/>
    </row>
    <row r="6" ht="39" customHeight="1" spans="1:10">
      <c r="A6" s="12">
        <v>3</v>
      </c>
      <c r="B6" s="8" t="s">
        <v>18</v>
      </c>
      <c r="C6" s="12" t="s">
        <v>19</v>
      </c>
      <c r="D6" s="12">
        <v>108</v>
      </c>
      <c r="E6" s="12"/>
      <c r="F6" s="12" t="s">
        <v>17</v>
      </c>
      <c r="G6" s="12">
        <v>27</v>
      </c>
      <c r="H6" s="12">
        <v>27</v>
      </c>
      <c r="I6" s="12">
        <v>9180</v>
      </c>
      <c r="J6" s="13"/>
    </row>
    <row r="7" ht="39" customHeight="1" spans="1:10">
      <c r="A7" s="12">
        <v>4</v>
      </c>
      <c r="B7" s="8" t="s">
        <v>20</v>
      </c>
      <c r="C7" s="12" t="s">
        <v>21</v>
      </c>
      <c r="D7" s="12">
        <v>16</v>
      </c>
      <c r="E7" s="12"/>
      <c r="F7" s="12" t="s">
        <v>22</v>
      </c>
      <c r="G7" s="12">
        <v>4</v>
      </c>
      <c r="H7" s="12">
        <v>4</v>
      </c>
      <c r="I7" s="12">
        <v>1360</v>
      </c>
      <c r="J7" s="13"/>
    </row>
    <row r="8" ht="36" customHeight="1" spans="1:10">
      <c r="A8" s="2" t="s">
        <v>23</v>
      </c>
      <c r="B8" s="2"/>
      <c r="C8" s="2"/>
      <c r="D8" s="2">
        <f t="shared" ref="D8:I8" si="0">SUM(D4:D7)</f>
        <v>207</v>
      </c>
      <c r="E8" s="2">
        <f>SUM(E6:E7)</f>
        <v>0</v>
      </c>
      <c r="F8" s="2"/>
      <c r="G8" s="2">
        <f t="shared" si="0"/>
        <v>53</v>
      </c>
      <c r="H8" s="2">
        <f t="shared" si="0"/>
        <v>51.75</v>
      </c>
      <c r="I8" s="2">
        <f t="shared" si="0"/>
        <v>17595</v>
      </c>
      <c r="J8" s="2"/>
    </row>
  </sheetData>
  <mergeCells count="10">
    <mergeCell ref="A1:J1"/>
    <mergeCell ref="D2:E2"/>
    <mergeCell ref="A2:A3"/>
    <mergeCell ref="B2:B3"/>
    <mergeCell ref="C2:C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K15" sqref="K15"/>
    </sheetView>
  </sheetViews>
  <sheetFormatPr defaultColWidth="9" defaultRowHeight="13.5" outlineLevelCol="7"/>
  <cols>
    <col min="3" max="3" width="6.875" customWidth="1"/>
    <col min="6" max="6" width="9.25"/>
    <col min="7" max="7" width="10.375"/>
    <col min="8" max="8" width="11.625" customWidth="1"/>
  </cols>
  <sheetData>
    <row r="1" ht="49" customHeight="1" spans="1:8">
      <c r="A1" s="1" t="s">
        <v>283</v>
      </c>
      <c r="B1" s="1"/>
      <c r="C1" s="1"/>
      <c r="D1" s="1"/>
      <c r="E1" s="1"/>
      <c r="F1" s="1"/>
      <c r="G1" s="1"/>
      <c r="H1" s="1"/>
    </row>
    <row r="2" ht="41" customHeight="1" spans="1:8">
      <c r="A2" s="2" t="s">
        <v>1</v>
      </c>
      <c r="B2" s="2" t="s">
        <v>284</v>
      </c>
      <c r="C2" s="2" t="s">
        <v>285</v>
      </c>
      <c r="D2" s="2" t="s">
        <v>10</v>
      </c>
      <c r="E2" s="2" t="s">
        <v>286</v>
      </c>
      <c r="F2" s="2" t="s">
        <v>287</v>
      </c>
      <c r="G2" s="2" t="s">
        <v>288</v>
      </c>
      <c r="H2" s="2" t="s">
        <v>289</v>
      </c>
    </row>
    <row r="3" ht="35" customHeight="1" spans="1:8">
      <c r="A3" s="3">
        <v>1</v>
      </c>
      <c r="B3" s="4" t="s">
        <v>290</v>
      </c>
      <c r="C3" s="4">
        <v>4</v>
      </c>
      <c r="D3" s="4">
        <f>陈大镇!D8</f>
        <v>207</v>
      </c>
      <c r="E3" s="4">
        <f>陈大镇!E8</f>
        <v>0</v>
      </c>
      <c r="F3" s="4">
        <f>陈大镇!G8</f>
        <v>53</v>
      </c>
      <c r="G3" s="4">
        <f>陈大镇!H8</f>
        <v>51.75</v>
      </c>
      <c r="H3" s="4">
        <f>陈大镇!I8</f>
        <v>17595</v>
      </c>
    </row>
    <row r="4" ht="35" customHeight="1" spans="1:8">
      <c r="A4" s="3">
        <v>2</v>
      </c>
      <c r="B4" s="4" t="s">
        <v>291</v>
      </c>
      <c r="C4" s="4">
        <v>1</v>
      </c>
      <c r="D4" s="4">
        <f>城关街道!D5</f>
        <v>0</v>
      </c>
      <c r="E4" s="4">
        <f>城关街道!E5</f>
        <v>20</v>
      </c>
      <c r="F4" s="4">
        <f>城关街道!G5</f>
        <v>5</v>
      </c>
      <c r="G4" s="4">
        <f>城关街道!H5</f>
        <v>5</v>
      </c>
      <c r="H4" s="4">
        <f>城关街道!I5</f>
        <v>1700</v>
      </c>
    </row>
    <row r="5" ht="35" customHeight="1" spans="1:8">
      <c r="A5" s="3">
        <v>3</v>
      </c>
      <c r="B5" s="4" t="s">
        <v>292</v>
      </c>
      <c r="C5" s="4">
        <v>1</v>
      </c>
      <c r="D5" s="4">
        <f>荆西街道!D5</f>
        <v>0</v>
      </c>
      <c r="E5" s="4">
        <f>荆西街道!E5</f>
        <v>140</v>
      </c>
      <c r="F5" s="4">
        <f>荆西街道!G5</f>
        <v>35</v>
      </c>
      <c r="G5" s="4">
        <f>荆西街道!H5</f>
        <v>35</v>
      </c>
      <c r="H5" s="4">
        <f>荆西街道!I5</f>
        <v>11900</v>
      </c>
    </row>
    <row r="6" ht="35" customHeight="1" spans="1:8">
      <c r="A6" s="3">
        <v>4</v>
      </c>
      <c r="B6" s="4" t="s">
        <v>293</v>
      </c>
      <c r="C6" s="4">
        <v>4</v>
      </c>
      <c r="D6" s="4">
        <f>列东街道!D8</f>
        <v>0</v>
      </c>
      <c r="E6" s="4">
        <f>列东街道!E8</f>
        <v>144</v>
      </c>
      <c r="F6" s="4">
        <f>列东街道!G8</f>
        <v>36</v>
      </c>
      <c r="G6" s="4">
        <f>列东街道!H8</f>
        <v>36</v>
      </c>
      <c r="H6" s="4">
        <f>列东街道!I8</f>
        <v>12240</v>
      </c>
    </row>
    <row r="7" ht="35" customHeight="1" spans="1:8">
      <c r="A7" s="3">
        <v>5</v>
      </c>
      <c r="B7" s="4" t="s">
        <v>294</v>
      </c>
      <c r="C7" s="4">
        <v>2</v>
      </c>
      <c r="D7" s="4">
        <f>徐碧街道!D6</f>
        <v>91</v>
      </c>
      <c r="E7" s="4">
        <f>徐碧街道!E6</f>
        <v>0</v>
      </c>
      <c r="F7" s="4">
        <f>徐碧街道!G6</f>
        <v>24</v>
      </c>
      <c r="G7" s="4">
        <f>徐碧街道!H6</f>
        <v>22.75</v>
      </c>
      <c r="H7" s="4">
        <f>徐碧街道!I6</f>
        <v>7735</v>
      </c>
    </row>
    <row r="8" ht="35" customHeight="1" spans="1:8">
      <c r="A8" s="3">
        <v>6</v>
      </c>
      <c r="B8" s="4" t="s">
        <v>295</v>
      </c>
      <c r="C8" s="4">
        <v>12</v>
      </c>
      <c r="D8" s="4">
        <f>岩前镇!D16</f>
        <v>495</v>
      </c>
      <c r="E8" s="4">
        <f>岩前镇!E16</f>
        <v>0</v>
      </c>
      <c r="F8" s="4">
        <f>岩前镇!G16</f>
        <v>142.5</v>
      </c>
      <c r="G8" s="4">
        <f>岩前镇!H16</f>
        <v>123.75</v>
      </c>
      <c r="H8" s="4">
        <f>岩前镇!I16</f>
        <v>42075</v>
      </c>
    </row>
    <row r="9" ht="35" customHeight="1" spans="1:8">
      <c r="A9" s="3">
        <v>7</v>
      </c>
      <c r="B9" s="4" t="s">
        <v>296</v>
      </c>
      <c r="C9" s="4">
        <v>12</v>
      </c>
      <c r="D9" s="4">
        <f>中村乡!D16</f>
        <v>142</v>
      </c>
      <c r="E9" s="4">
        <f>中村乡!E16</f>
        <v>340</v>
      </c>
      <c r="F9" s="4">
        <f>中村乡!G16</f>
        <v>120.5</v>
      </c>
      <c r="G9" s="4">
        <f>中村乡!H16</f>
        <v>120.5</v>
      </c>
      <c r="H9" s="4">
        <f>中村乡!I16</f>
        <v>40970</v>
      </c>
    </row>
    <row r="10" ht="35" customHeight="1" spans="1:8">
      <c r="A10" s="3">
        <v>8</v>
      </c>
      <c r="B10" s="4" t="s">
        <v>297</v>
      </c>
      <c r="C10" s="4">
        <v>85</v>
      </c>
      <c r="D10" s="4">
        <f>洋溪镇!D89</f>
        <v>1434.84</v>
      </c>
      <c r="E10" s="4">
        <f>洋溪镇!E89</f>
        <v>689.5</v>
      </c>
      <c r="F10" s="4">
        <f>洋溪镇!G89</f>
        <v>554</v>
      </c>
      <c r="G10" s="4">
        <f>洋溪镇!H89</f>
        <v>531.085</v>
      </c>
      <c r="H10" s="4">
        <f>洋溪镇!I89</f>
        <v>180568.9</v>
      </c>
    </row>
    <row r="11" ht="35" customHeight="1" spans="1:8">
      <c r="A11" s="3">
        <v>9</v>
      </c>
      <c r="B11" s="4" t="s">
        <v>298</v>
      </c>
      <c r="C11" s="4">
        <v>92</v>
      </c>
      <c r="D11" s="4">
        <f>莘口镇!D96</f>
        <v>1246</v>
      </c>
      <c r="E11" s="4">
        <f>莘口镇!E96</f>
        <v>707</v>
      </c>
      <c r="F11" s="4">
        <f>莘口镇!G96</f>
        <v>504.5</v>
      </c>
      <c r="G11" s="4">
        <f>莘口镇!H96</f>
        <v>488.25</v>
      </c>
      <c r="H11" s="4">
        <f>莘口镇!I96</f>
        <v>166005</v>
      </c>
    </row>
    <row r="12" ht="35" customHeight="1" spans="1:8">
      <c r="A12" s="4"/>
      <c r="B12" s="5" t="s">
        <v>23</v>
      </c>
      <c r="C12" s="5">
        <f t="shared" ref="C12:H12" si="0">SUM(C3:C11)</f>
        <v>213</v>
      </c>
      <c r="D12" s="5">
        <f t="shared" si="0"/>
        <v>3615.84</v>
      </c>
      <c r="E12" s="5">
        <f t="shared" si="0"/>
        <v>2040.5</v>
      </c>
      <c r="F12" s="5">
        <f t="shared" si="0"/>
        <v>1474.5</v>
      </c>
      <c r="G12" s="5">
        <f t="shared" si="0"/>
        <v>1414.085</v>
      </c>
      <c r="H12" s="5">
        <f t="shared" si="0"/>
        <v>480788.9</v>
      </c>
    </row>
    <row r="13" spans="5:7">
      <c r="E13">
        <f>D12+E12</f>
        <v>5656.34</v>
      </c>
      <c r="G13">
        <f>G12*340</f>
        <v>480788.9</v>
      </c>
    </row>
  </sheetData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G19" sqref="G19"/>
    </sheetView>
  </sheetViews>
  <sheetFormatPr defaultColWidth="9" defaultRowHeight="13.5" outlineLevelRow="4"/>
  <cols>
    <col min="1" max="1" width="5.75" customWidth="1"/>
    <col min="9" max="9" width="9.25"/>
    <col min="11" max="11" width="9.375"/>
  </cols>
  <sheetData>
    <row r="1" ht="54" customHeight="1" spans="1:10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</row>
    <row r="2" ht="34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/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ht="35" customHeight="1" spans="1:10">
      <c r="A3" s="7"/>
      <c r="B3" s="7"/>
      <c r="C3" s="7"/>
      <c r="D3" s="7" t="s">
        <v>10</v>
      </c>
      <c r="E3" s="7" t="s">
        <v>11</v>
      </c>
      <c r="F3" s="7"/>
      <c r="G3" s="7"/>
      <c r="H3" s="7"/>
      <c r="I3" s="7"/>
      <c r="J3" s="7"/>
    </row>
    <row r="4" ht="39" customHeight="1" spans="1:10">
      <c r="A4" s="12">
        <v>1</v>
      </c>
      <c r="B4" s="8" t="s">
        <v>25</v>
      </c>
      <c r="C4" s="8" t="s">
        <v>26</v>
      </c>
      <c r="D4" s="8"/>
      <c r="E4" s="8">
        <v>20</v>
      </c>
      <c r="F4" s="12" t="s">
        <v>27</v>
      </c>
      <c r="G4" s="12">
        <v>5</v>
      </c>
      <c r="H4" s="12">
        <v>5</v>
      </c>
      <c r="I4" s="12">
        <f>E4*85</f>
        <v>1700</v>
      </c>
      <c r="J4" s="12"/>
    </row>
    <row r="5" ht="46" customHeight="1" spans="1:10">
      <c r="A5" s="16" t="s">
        <v>23</v>
      </c>
      <c r="B5" s="16"/>
      <c r="C5" s="16"/>
      <c r="D5" s="17">
        <f t="shared" ref="D5:I5" si="0">SUM(D4)</f>
        <v>0</v>
      </c>
      <c r="E5" s="17">
        <f t="shared" si="0"/>
        <v>20</v>
      </c>
      <c r="F5" s="17">
        <f t="shared" si="0"/>
        <v>0</v>
      </c>
      <c r="G5" s="17">
        <f t="shared" si="0"/>
        <v>5</v>
      </c>
      <c r="H5" s="17">
        <f t="shared" si="0"/>
        <v>5</v>
      </c>
      <c r="I5" s="17">
        <f t="shared" si="0"/>
        <v>1700</v>
      </c>
      <c r="J5" s="17"/>
    </row>
  </sheetData>
  <mergeCells count="10">
    <mergeCell ref="A1:J1"/>
    <mergeCell ref="D2:E2"/>
    <mergeCell ref="A2:A3"/>
    <mergeCell ref="B2:B3"/>
    <mergeCell ref="C2:C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E18" sqref="E18"/>
    </sheetView>
  </sheetViews>
  <sheetFormatPr defaultColWidth="9" defaultRowHeight="13.5" outlineLevelRow="4"/>
  <cols>
    <col min="1" max="1" width="5.75" customWidth="1"/>
    <col min="9" max="9" width="9.25"/>
    <col min="11" max="11" width="9.375"/>
  </cols>
  <sheetData>
    <row r="1" ht="54" customHeight="1" spans="1:10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</row>
    <row r="2" ht="34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/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ht="35" customHeight="1" spans="1:10">
      <c r="A3" s="7"/>
      <c r="B3" s="7"/>
      <c r="C3" s="7"/>
      <c r="D3" s="7" t="s">
        <v>10</v>
      </c>
      <c r="E3" s="7" t="s">
        <v>11</v>
      </c>
      <c r="F3" s="7"/>
      <c r="G3" s="7"/>
      <c r="H3" s="7"/>
      <c r="I3" s="7"/>
      <c r="J3" s="7"/>
    </row>
    <row r="4" ht="39" customHeight="1" spans="1:10">
      <c r="A4" s="8">
        <v>1</v>
      </c>
      <c r="B4" s="8" t="s">
        <v>29</v>
      </c>
      <c r="C4" s="8" t="s">
        <v>30</v>
      </c>
      <c r="D4" s="8"/>
      <c r="E4" s="8">
        <v>140</v>
      </c>
      <c r="F4" s="12" t="s">
        <v>31</v>
      </c>
      <c r="G4" s="8">
        <v>35</v>
      </c>
      <c r="H4" s="8">
        <v>35</v>
      </c>
      <c r="I4" s="8">
        <f>E4*85</f>
        <v>11900</v>
      </c>
      <c r="J4" s="13"/>
    </row>
    <row r="5" ht="36" customHeight="1" spans="1:10">
      <c r="A5" s="15" t="s">
        <v>23</v>
      </c>
      <c r="B5" s="15"/>
      <c r="C5" s="15"/>
      <c r="D5" s="15">
        <f>SUM(D4:D4)</f>
        <v>0</v>
      </c>
      <c r="E5" s="15">
        <f>SUM(E4:E4)</f>
        <v>140</v>
      </c>
      <c r="F5" s="15"/>
      <c r="G5" s="15">
        <f>SUM(G4:G4)</f>
        <v>35</v>
      </c>
      <c r="H5" s="15">
        <f>SUM(H4:H4)</f>
        <v>35</v>
      </c>
      <c r="I5" s="15">
        <f>SUM(I4:I4)</f>
        <v>11900</v>
      </c>
      <c r="J5" s="2"/>
    </row>
  </sheetData>
  <mergeCells count="10">
    <mergeCell ref="A1:J1"/>
    <mergeCell ref="D2:E2"/>
    <mergeCell ref="A2:A3"/>
    <mergeCell ref="B2:B3"/>
    <mergeCell ref="C2:C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G15" sqref="G15"/>
    </sheetView>
  </sheetViews>
  <sheetFormatPr defaultColWidth="9" defaultRowHeight="13.5"/>
  <cols>
    <col min="1" max="1" width="5.75" customWidth="1"/>
    <col min="9" max="9" width="9.25"/>
    <col min="11" max="11" width="9.375"/>
  </cols>
  <sheetData>
    <row r="1" ht="54" customHeight="1" spans="1:10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</row>
    <row r="2" ht="34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/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ht="35" customHeight="1" spans="1:10">
      <c r="A3" s="7"/>
      <c r="B3" s="7"/>
      <c r="C3" s="7"/>
      <c r="D3" s="7" t="s">
        <v>10</v>
      </c>
      <c r="E3" s="7" t="s">
        <v>11</v>
      </c>
      <c r="F3" s="7"/>
      <c r="G3" s="7"/>
      <c r="H3" s="7"/>
      <c r="I3" s="7"/>
      <c r="J3" s="7"/>
    </row>
    <row r="4" ht="35" customHeight="1" spans="1:10">
      <c r="A4" s="7"/>
      <c r="B4" s="8" t="s">
        <v>33</v>
      </c>
      <c r="C4" s="12" t="s">
        <v>34</v>
      </c>
      <c r="D4" s="12"/>
      <c r="E4" s="12">
        <v>48</v>
      </c>
      <c r="F4" s="12" t="s">
        <v>27</v>
      </c>
      <c r="G4" s="12">
        <v>12</v>
      </c>
      <c r="H4" s="12">
        <v>12</v>
      </c>
      <c r="I4" s="8">
        <v>4080</v>
      </c>
      <c r="J4" s="7"/>
    </row>
    <row r="5" ht="35" customHeight="1" spans="1:10">
      <c r="A5" s="7"/>
      <c r="B5" s="8" t="s">
        <v>35</v>
      </c>
      <c r="C5" s="12" t="s">
        <v>34</v>
      </c>
      <c r="D5" s="12"/>
      <c r="E5" s="12">
        <v>72</v>
      </c>
      <c r="F5" s="12" t="s">
        <v>31</v>
      </c>
      <c r="G5" s="12">
        <v>18</v>
      </c>
      <c r="H5" s="12">
        <v>18</v>
      </c>
      <c r="I5" s="8">
        <v>6120</v>
      </c>
      <c r="J5" s="7"/>
    </row>
    <row r="6" ht="39" customHeight="1" spans="1:10">
      <c r="A6" s="12">
        <v>1</v>
      </c>
      <c r="B6" s="12" t="s">
        <v>36</v>
      </c>
      <c r="C6" s="12" t="s">
        <v>37</v>
      </c>
      <c r="D6" s="12"/>
      <c r="E6" s="12">
        <v>16</v>
      </c>
      <c r="F6" s="12" t="s">
        <v>27</v>
      </c>
      <c r="G6" s="12">
        <v>4</v>
      </c>
      <c r="H6" s="12">
        <v>4</v>
      </c>
      <c r="I6" s="8">
        <v>1360</v>
      </c>
      <c r="J6" s="13"/>
    </row>
    <row r="7" ht="39" customHeight="1" spans="1:10">
      <c r="A7" s="12">
        <v>2</v>
      </c>
      <c r="B7" s="12" t="s">
        <v>38</v>
      </c>
      <c r="C7" s="12" t="s">
        <v>34</v>
      </c>
      <c r="D7" s="12"/>
      <c r="E7" s="12">
        <v>8</v>
      </c>
      <c r="F7" s="12" t="s">
        <v>31</v>
      </c>
      <c r="G7" s="12">
        <v>2</v>
      </c>
      <c r="H7" s="12">
        <v>2</v>
      </c>
      <c r="I7" s="8">
        <v>680</v>
      </c>
      <c r="J7" s="13"/>
    </row>
    <row r="8" ht="36" customHeight="1" spans="1:10">
      <c r="A8" s="15" t="s">
        <v>23</v>
      </c>
      <c r="B8" s="15"/>
      <c r="C8" s="15"/>
      <c r="D8" s="15">
        <f>SUM(D3:D7)</f>
        <v>0</v>
      </c>
      <c r="E8" s="15">
        <f>SUM(E4:E7)</f>
        <v>144</v>
      </c>
      <c r="F8" s="15"/>
      <c r="G8" s="15">
        <f>SUM(G4:G7)</f>
        <v>36</v>
      </c>
      <c r="H8" s="15">
        <f>SUM(H4:H7)</f>
        <v>36</v>
      </c>
      <c r="I8" s="15">
        <f>SUM(I4:I7)</f>
        <v>12240</v>
      </c>
      <c r="J8" s="2"/>
    </row>
    <row r="9" spans="5:5">
      <c r="E9">
        <f>D8+E8</f>
        <v>144</v>
      </c>
    </row>
  </sheetData>
  <mergeCells count="10">
    <mergeCell ref="A1:J1"/>
    <mergeCell ref="D2:E2"/>
    <mergeCell ref="A2:A3"/>
    <mergeCell ref="B2:B3"/>
    <mergeCell ref="C2:C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I21" sqref="I21"/>
    </sheetView>
  </sheetViews>
  <sheetFormatPr defaultColWidth="9" defaultRowHeight="13.5" outlineLevelRow="6"/>
  <cols>
    <col min="1" max="1" width="5.75" customWidth="1"/>
    <col min="9" max="9" width="9.25"/>
    <col min="11" max="11" width="9.375"/>
  </cols>
  <sheetData>
    <row r="1" ht="54" customHeight="1" spans="1:10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</row>
    <row r="2" ht="34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/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ht="35" customHeight="1" spans="1:10">
      <c r="A3" s="7"/>
      <c r="B3" s="7"/>
      <c r="C3" s="7"/>
      <c r="D3" s="7" t="s">
        <v>10</v>
      </c>
      <c r="E3" s="7" t="s">
        <v>11</v>
      </c>
      <c r="F3" s="7"/>
      <c r="G3" s="7"/>
      <c r="H3" s="7"/>
      <c r="I3" s="7"/>
      <c r="J3" s="7"/>
    </row>
    <row r="4" ht="39" customHeight="1" spans="1:10">
      <c r="A4" s="12">
        <v>1</v>
      </c>
      <c r="B4" s="12" t="s">
        <v>40</v>
      </c>
      <c r="C4" s="8" t="s">
        <v>41</v>
      </c>
      <c r="D4" s="12">
        <v>75</v>
      </c>
      <c r="E4" s="12">
        <v>0</v>
      </c>
      <c r="F4" s="12" t="s">
        <v>27</v>
      </c>
      <c r="G4" s="12">
        <v>20</v>
      </c>
      <c r="H4" s="12">
        <v>18.75</v>
      </c>
      <c r="I4" s="8">
        <f>D4*85</f>
        <v>6375</v>
      </c>
      <c r="J4" s="13"/>
    </row>
    <row r="5" ht="39" customHeight="1" spans="1:10">
      <c r="A5" s="12">
        <v>2</v>
      </c>
      <c r="B5" s="12" t="s">
        <v>42</v>
      </c>
      <c r="C5" s="8" t="s">
        <v>41</v>
      </c>
      <c r="D5" s="9">
        <v>16</v>
      </c>
      <c r="E5" s="12">
        <v>0</v>
      </c>
      <c r="F5" s="12" t="s">
        <v>43</v>
      </c>
      <c r="G5" s="9">
        <v>4</v>
      </c>
      <c r="H5" s="9">
        <v>4</v>
      </c>
      <c r="I5" s="8">
        <v>1360</v>
      </c>
      <c r="J5" s="13"/>
    </row>
    <row r="6" ht="36" customHeight="1" spans="1:10">
      <c r="A6" s="15" t="s">
        <v>23</v>
      </c>
      <c r="B6" s="15"/>
      <c r="C6" s="15"/>
      <c r="D6" s="15">
        <f>SUM(D4:D5)</f>
        <v>91</v>
      </c>
      <c r="E6" s="15">
        <f>SUM(E4:E5)</f>
        <v>0</v>
      </c>
      <c r="F6" s="15"/>
      <c r="G6" s="15">
        <f>SUM(G4:G5)</f>
        <v>24</v>
      </c>
      <c r="H6" s="15">
        <f>SUM(H4:H5)</f>
        <v>22.75</v>
      </c>
      <c r="I6" s="15">
        <f>SUM(I4:I5)</f>
        <v>7735</v>
      </c>
      <c r="J6" s="2"/>
    </row>
    <row r="7" spans="5:5">
      <c r="E7">
        <f>D6+E6</f>
        <v>91</v>
      </c>
    </row>
  </sheetData>
  <mergeCells count="10">
    <mergeCell ref="A1:J1"/>
    <mergeCell ref="D2:E2"/>
    <mergeCell ref="A2:A3"/>
    <mergeCell ref="B2:B3"/>
    <mergeCell ref="C2:C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opLeftCell="A4" workbookViewId="0">
      <selection activeCell="M14" sqref="M14"/>
    </sheetView>
  </sheetViews>
  <sheetFormatPr defaultColWidth="9" defaultRowHeight="13.5"/>
  <cols>
    <col min="1" max="1" width="5.75" customWidth="1"/>
    <col min="3" max="3" width="11.875" customWidth="1"/>
    <col min="4" max="4" width="8.125" customWidth="1"/>
    <col min="5" max="5" width="8.5" customWidth="1"/>
    <col min="9" max="9" width="9.25"/>
    <col min="10" max="10" width="7.75" customWidth="1"/>
    <col min="11" max="11" width="9.375"/>
  </cols>
  <sheetData>
    <row r="1" ht="54" customHeight="1" spans="1:10">
      <c r="A1" s="6" t="s">
        <v>44</v>
      </c>
      <c r="B1" s="6"/>
      <c r="C1" s="6"/>
      <c r="D1" s="6"/>
      <c r="E1" s="6"/>
      <c r="F1" s="6"/>
      <c r="G1" s="6"/>
      <c r="H1" s="6"/>
      <c r="I1" s="6"/>
      <c r="J1" s="6"/>
    </row>
    <row r="2" ht="34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/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ht="35" customHeight="1" spans="1:10">
      <c r="A3" s="7"/>
      <c r="B3" s="7"/>
      <c r="C3" s="7"/>
      <c r="D3" s="7" t="s">
        <v>10</v>
      </c>
      <c r="E3" s="7" t="s">
        <v>11</v>
      </c>
      <c r="F3" s="7"/>
      <c r="G3" s="7"/>
      <c r="H3" s="7"/>
      <c r="I3" s="7"/>
      <c r="J3" s="7"/>
    </row>
    <row r="4" ht="39" customHeight="1" spans="1:10">
      <c r="A4" s="12">
        <v>1</v>
      </c>
      <c r="B4" s="8" t="s">
        <v>45</v>
      </c>
      <c r="C4" s="8" t="s">
        <v>46</v>
      </c>
      <c r="D4" s="8">
        <v>16</v>
      </c>
      <c r="E4" s="8">
        <v>0</v>
      </c>
      <c r="F4" s="12" t="s">
        <v>43</v>
      </c>
      <c r="G4" s="8">
        <v>4</v>
      </c>
      <c r="H4" s="8">
        <v>4</v>
      </c>
      <c r="I4" s="8">
        <f>H4*340</f>
        <v>1360</v>
      </c>
      <c r="J4" s="13"/>
    </row>
    <row r="5" ht="39" customHeight="1" spans="1:10">
      <c r="A5" s="12">
        <v>2</v>
      </c>
      <c r="B5" s="8" t="s">
        <v>47</v>
      </c>
      <c r="C5" s="8" t="s">
        <v>46</v>
      </c>
      <c r="D5" s="8">
        <v>56</v>
      </c>
      <c r="E5" s="8">
        <v>0</v>
      </c>
      <c r="F5" s="12" t="s">
        <v>43</v>
      </c>
      <c r="G5" s="8">
        <v>14</v>
      </c>
      <c r="H5" s="8">
        <v>14</v>
      </c>
      <c r="I5" s="8">
        <f t="shared" ref="I5:I15" si="0">H5*340</f>
        <v>4760</v>
      </c>
      <c r="J5" s="13"/>
    </row>
    <row r="6" ht="39" customHeight="1" spans="1:10">
      <c r="A6" s="12">
        <v>3</v>
      </c>
      <c r="B6" s="8" t="s">
        <v>48</v>
      </c>
      <c r="C6" s="8" t="s">
        <v>46</v>
      </c>
      <c r="D6" s="8">
        <v>100</v>
      </c>
      <c r="E6" s="8">
        <v>0</v>
      </c>
      <c r="F6" s="12" t="s">
        <v>27</v>
      </c>
      <c r="G6" s="8">
        <v>35</v>
      </c>
      <c r="H6" s="8">
        <v>25</v>
      </c>
      <c r="I6" s="8">
        <f t="shared" si="0"/>
        <v>8500</v>
      </c>
      <c r="J6" s="13"/>
    </row>
    <row r="7" ht="39" customHeight="1" spans="1:10">
      <c r="A7" s="12">
        <v>4</v>
      </c>
      <c r="B7" s="8" t="s">
        <v>49</v>
      </c>
      <c r="C7" s="8" t="s">
        <v>50</v>
      </c>
      <c r="D7" s="8">
        <v>65</v>
      </c>
      <c r="E7" s="8">
        <v>0</v>
      </c>
      <c r="F7" s="12" t="s">
        <v>51</v>
      </c>
      <c r="G7" s="8">
        <v>25</v>
      </c>
      <c r="H7" s="8">
        <v>16.25</v>
      </c>
      <c r="I7" s="8">
        <f t="shared" si="0"/>
        <v>5525</v>
      </c>
      <c r="J7" s="13"/>
    </row>
    <row r="8" ht="39" customHeight="1" spans="1:10">
      <c r="A8" s="12">
        <v>5</v>
      </c>
      <c r="B8" s="8" t="s">
        <v>52</v>
      </c>
      <c r="C8" s="8" t="s">
        <v>50</v>
      </c>
      <c r="D8" s="8">
        <v>48</v>
      </c>
      <c r="E8" s="8">
        <v>0</v>
      </c>
      <c r="F8" s="12" t="s">
        <v>43</v>
      </c>
      <c r="G8" s="8">
        <v>12</v>
      </c>
      <c r="H8" s="8">
        <v>12</v>
      </c>
      <c r="I8" s="8">
        <f t="shared" si="0"/>
        <v>4080</v>
      </c>
      <c r="J8" s="13"/>
    </row>
    <row r="9" ht="39" customHeight="1" spans="1:10">
      <c r="A9" s="12">
        <v>6</v>
      </c>
      <c r="B9" s="8" t="s">
        <v>53</v>
      </c>
      <c r="C9" s="8" t="s">
        <v>50</v>
      </c>
      <c r="D9" s="8">
        <v>40</v>
      </c>
      <c r="E9" s="8">
        <v>0</v>
      </c>
      <c r="F9" s="12" t="s">
        <v>43</v>
      </c>
      <c r="G9" s="8">
        <v>10</v>
      </c>
      <c r="H9" s="8">
        <v>10</v>
      </c>
      <c r="I9" s="8">
        <f t="shared" si="0"/>
        <v>3400</v>
      </c>
      <c r="J9" s="13"/>
    </row>
    <row r="10" ht="39" customHeight="1" spans="1:10">
      <c r="A10" s="12">
        <v>7</v>
      </c>
      <c r="B10" s="8" t="s">
        <v>54</v>
      </c>
      <c r="C10" s="8" t="s">
        <v>50</v>
      </c>
      <c r="D10" s="8">
        <v>40</v>
      </c>
      <c r="E10" s="8">
        <v>0</v>
      </c>
      <c r="F10" s="12" t="s">
        <v>55</v>
      </c>
      <c r="G10" s="8">
        <v>10</v>
      </c>
      <c r="H10" s="8">
        <v>10</v>
      </c>
      <c r="I10" s="8">
        <f t="shared" si="0"/>
        <v>3400</v>
      </c>
      <c r="J10" s="13"/>
    </row>
    <row r="11" ht="39" customHeight="1" spans="1:10">
      <c r="A11" s="12">
        <v>8</v>
      </c>
      <c r="B11" s="8" t="s">
        <v>56</v>
      </c>
      <c r="C11" s="8" t="s">
        <v>50</v>
      </c>
      <c r="D11" s="8">
        <v>40</v>
      </c>
      <c r="E11" s="8">
        <v>0</v>
      </c>
      <c r="F11" s="12" t="s">
        <v>43</v>
      </c>
      <c r="G11" s="8">
        <v>10</v>
      </c>
      <c r="H11" s="8">
        <v>10</v>
      </c>
      <c r="I11" s="8">
        <f t="shared" si="0"/>
        <v>3400</v>
      </c>
      <c r="J11" s="13"/>
    </row>
    <row r="12" ht="39" customHeight="1" spans="1:10">
      <c r="A12" s="12">
        <v>9</v>
      </c>
      <c r="B12" s="8" t="s">
        <v>57</v>
      </c>
      <c r="C12" s="8" t="s">
        <v>50</v>
      </c>
      <c r="D12" s="8">
        <v>40</v>
      </c>
      <c r="E12" s="8">
        <v>0</v>
      </c>
      <c r="F12" s="12" t="s">
        <v>43</v>
      </c>
      <c r="G12" s="8">
        <v>10</v>
      </c>
      <c r="H12" s="8">
        <v>10</v>
      </c>
      <c r="I12" s="8">
        <f t="shared" si="0"/>
        <v>3400</v>
      </c>
      <c r="J12" s="13"/>
    </row>
    <row r="13" ht="39" customHeight="1" spans="1:10">
      <c r="A13" s="12">
        <v>10</v>
      </c>
      <c r="B13" s="8" t="s">
        <v>58</v>
      </c>
      <c r="C13" s="8" t="s">
        <v>59</v>
      </c>
      <c r="D13" s="8">
        <v>10</v>
      </c>
      <c r="E13" s="8">
        <v>0</v>
      </c>
      <c r="F13" s="8" t="s">
        <v>60</v>
      </c>
      <c r="G13" s="8">
        <v>2.5</v>
      </c>
      <c r="H13" s="8">
        <v>2.5</v>
      </c>
      <c r="I13" s="8">
        <f t="shared" si="0"/>
        <v>850</v>
      </c>
      <c r="J13" s="13"/>
    </row>
    <row r="14" ht="39" customHeight="1" spans="1:10">
      <c r="A14" s="12">
        <v>11</v>
      </c>
      <c r="B14" s="8" t="s">
        <v>61</v>
      </c>
      <c r="C14" s="8" t="s">
        <v>62</v>
      </c>
      <c r="D14" s="8">
        <v>20</v>
      </c>
      <c r="E14" s="8">
        <v>0</v>
      </c>
      <c r="F14" s="12" t="s">
        <v>63</v>
      </c>
      <c r="G14" s="8">
        <v>5</v>
      </c>
      <c r="H14" s="8">
        <v>5</v>
      </c>
      <c r="I14" s="8">
        <f t="shared" si="0"/>
        <v>1700</v>
      </c>
      <c r="J14" s="13"/>
    </row>
    <row r="15" ht="39" customHeight="1" spans="1:10">
      <c r="A15" s="12">
        <v>12</v>
      </c>
      <c r="B15" s="12" t="s">
        <v>64</v>
      </c>
      <c r="C15" s="12" t="s">
        <v>65</v>
      </c>
      <c r="D15" s="8">
        <v>20</v>
      </c>
      <c r="E15" s="8">
        <v>0</v>
      </c>
      <c r="F15" s="12" t="s">
        <v>66</v>
      </c>
      <c r="G15" s="8">
        <v>5</v>
      </c>
      <c r="H15" s="8">
        <v>5</v>
      </c>
      <c r="I15" s="8">
        <f t="shared" si="0"/>
        <v>1700</v>
      </c>
      <c r="J15" s="13"/>
    </row>
    <row r="16" ht="36" customHeight="1" spans="1:10">
      <c r="A16" s="15" t="s">
        <v>23</v>
      </c>
      <c r="B16" s="15"/>
      <c r="C16" s="15"/>
      <c r="D16" s="15">
        <f>SUM(D4:D15)</f>
        <v>495</v>
      </c>
      <c r="E16" s="15">
        <f>SUM(E4:E15)</f>
        <v>0</v>
      </c>
      <c r="F16" s="15"/>
      <c r="G16" s="15">
        <f>SUM(G4:G15)</f>
        <v>142.5</v>
      </c>
      <c r="H16" s="15">
        <f>SUM(H4:H15)</f>
        <v>123.75</v>
      </c>
      <c r="I16" s="15">
        <f>SUM(I4:I15)</f>
        <v>42075</v>
      </c>
      <c r="J16" s="2"/>
    </row>
    <row r="17" spans="5:5">
      <c r="E17">
        <f>D16+E16</f>
        <v>495</v>
      </c>
    </row>
  </sheetData>
  <mergeCells count="10">
    <mergeCell ref="A1:J1"/>
    <mergeCell ref="D2:E2"/>
    <mergeCell ref="A2:A3"/>
    <mergeCell ref="B2:B3"/>
    <mergeCell ref="C2:C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opLeftCell="A2" workbookViewId="0">
      <selection activeCell="E17" sqref="E17"/>
    </sheetView>
  </sheetViews>
  <sheetFormatPr defaultColWidth="9" defaultRowHeight="13.5"/>
  <cols>
    <col min="1" max="1" width="5.75" customWidth="1"/>
    <col min="3" max="3" width="12.5" customWidth="1"/>
    <col min="4" max="4" width="7.875" customWidth="1"/>
    <col min="5" max="5" width="8.125" customWidth="1"/>
    <col min="9" max="9" width="9.25"/>
    <col min="11" max="11" width="9.375"/>
  </cols>
  <sheetData>
    <row r="1" ht="54" customHeight="1" spans="1:10">
      <c r="A1" s="6" t="s">
        <v>67</v>
      </c>
      <c r="B1" s="6"/>
      <c r="C1" s="6"/>
      <c r="D1" s="6"/>
      <c r="E1" s="6"/>
      <c r="F1" s="6"/>
      <c r="G1" s="6"/>
      <c r="H1" s="6"/>
      <c r="I1" s="6"/>
      <c r="J1" s="6"/>
    </row>
    <row r="2" ht="34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/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ht="35" customHeight="1" spans="1:10">
      <c r="A3" s="7"/>
      <c r="B3" s="7"/>
      <c r="C3" s="7"/>
      <c r="D3" s="7" t="s">
        <v>10</v>
      </c>
      <c r="E3" s="7" t="s">
        <v>11</v>
      </c>
      <c r="F3" s="7"/>
      <c r="G3" s="7"/>
      <c r="H3" s="7"/>
      <c r="I3" s="7"/>
      <c r="J3" s="7"/>
    </row>
    <row r="4" ht="39" customHeight="1" spans="1:10">
      <c r="A4" s="12">
        <v>1</v>
      </c>
      <c r="B4" s="8" t="s">
        <v>68</v>
      </c>
      <c r="C4" s="8" t="s">
        <v>69</v>
      </c>
      <c r="D4" s="8">
        <v>40</v>
      </c>
      <c r="E4" s="8"/>
      <c r="F4" s="12" t="s">
        <v>17</v>
      </c>
      <c r="G4" s="8">
        <v>10</v>
      </c>
      <c r="H4" s="8">
        <v>10</v>
      </c>
      <c r="I4" s="8">
        <v>3400</v>
      </c>
      <c r="J4" s="13"/>
    </row>
    <row r="5" ht="39" customHeight="1" spans="1:10">
      <c r="A5" s="12">
        <v>2</v>
      </c>
      <c r="B5" s="8" t="s">
        <v>70</v>
      </c>
      <c r="C5" s="8" t="s">
        <v>69</v>
      </c>
      <c r="D5" s="8">
        <v>32</v>
      </c>
      <c r="E5" s="8"/>
      <c r="F5" s="12" t="s">
        <v>17</v>
      </c>
      <c r="G5" s="8">
        <v>8</v>
      </c>
      <c r="H5" s="8">
        <v>8</v>
      </c>
      <c r="I5" s="8">
        <v>2720</v>
      </c>
      <c r="J5" s="13"/>
    </row>
    <row r="6" ht="39" customHeight="1" spans="1:10">
      <c r="A6" s="12">
        <v>3</v>
      </c>
      <c r="B6" s="8" t="s">
        <v>71</v>
      </c>
      <c r="C6" s="8" t="s">
        <v>69</v>
      </c>
      <c r="D6" s="8">
        <v>20</v>
      </c>
      <c r="E6" s="8"/>
      <c r="F6" s="12" t="s">
        <v>17</v>
      </c>
      <c r="G6" s="8">
        <v>5</v>
      </c>
      <c r="H6" s="8">
        <v>5</v>
      </c>
      <c r="I6" s="8">
        <v>1700</v>
      </c>
      <c r="J6" s="13"/>
    </row>
    <row r="7" ht="39" customHeight="1" spans="1:10">
      <c r="A7" s="12">
        <v>4</v>
      </c>
      <c r="B7" s="8" t="s">
        <v>72</v>
      </c>
      <c r="C7" s="8" t="s">
        <v>69</v>
      </c>
      <c r="D7" s="8">
        <v>15</v>
      </c>
      <c r="E7" s="8">
        <v>25</v>
      </c>
      <c r="F7" s="12" t="s">
        <v>43</v>
      </c>
      <c r="G7" s="8">
        <v>10</v>
      </c>
      <c r="H7" s="8">
        <v>10</v>
      </c>
      <c r="I7" s="8">
        <v>3400</v>
      </c>
      <c r="J7" s="13"/>
    </row>
    <row r="8" ht="39" customHeight="1" spans="1:10">
      <c r="A8" s="12">
        <v>5</v>
      </c>
      <c r="B8" s="8" t="s">
        <v>73</v>
      </c>
      <c r="C8" s="8" t="s">
        <v>69</v>
      </c>
      <c r="D8" s="8">
        <v>20</v>
      </c>
      <c r="E8" s="8"/>
      <c r="F8" s="12" t="s">
        <v>17</v>
      </c>
      <c r="G8" s="8">
        <v>5</v>
      </c>
      <c r="H8" s="8">
        <v>5</v>
      </c>
      <c r="I8" s="8">
        <v>1700</v>
      </c>
      <c r="J8" s="13"/>
    </row>
    <row r="9" ht="39" customHeight="1" spans="1:10">
      <c r="A9" s="12">
        <v>6</v>
      </c>
      <c r="B9" s="8" t="s">
        <v>74</v>
      </c>
      <c r="C9" s="8" t="s">
        <v>69</v>
      </c>
      <c r="D9" s="8"/>
      <c r="E9" s="8">
        <v>40</v>
      </c>
      <c r="F9" s="12" t="s">
        <v>75</v>
      </c>
      <c r="G9" s="8">
        <v>10</v>
      </c>
      <c r="H9" s="8">
        <v>10</v>
      </c>
      <c r="I9" s="8">
        <v>3400</v>
      </c>
      <c r="J9" s="13"/>
    </row>
    <row r="10" ht="39" customHeight="1" spans="1:10">
      <c r="A10" s="12">
        <v>7</v>
      </c>
      <c r="B10" s="8" t="s">
        <v>76</v>
      </c>
      <c r="C10" s="8" t="s">
        <v>77</v>
      </c>
      <c r="D10" s="12"/>
      <c r="E10" s="12">
        <v>52</v>
      </c>
      <c r="F10" s="12" t="s">
        <v>78</v>
      </c>
      <c r="G10" s="12">
        <v>13</v>
      </c>
      <c r="H10" s="12">
        <v>13</v>
      </c>
      <c r="I10" s="8">
        <v>4420</v>
      </c>
      <c r="J10" s="13"/>
    </row>
    <row r="11" ht="39" customHeight="1" spans="1:10">
      <c r="A11" s="12">
        <v>8</v>
      </c>
      <c r="B11" s="8" t="s">
        <v>79</v>
      </c>
      <c r="C11" s="8" t="s">
        <v>77</v>
      </c>
      <c r="D11" s="8"/>
      <c r="E11" s="8">
        <v>20</v>
      </c>
      <c r="F11" s="12" t="s">
        <v>78</v>
      </c>
      <c r="G11" s="8">
        <v>5</v>
      </c>
      <c r="H11" s="8">
        <v>5</v>
      </c>
      <c r="I11" s="8">
        <v>1700</v>
      </c>
      <c r="J11" s="13"/>
    </row>
    <row r="12" ht="39" customHeight="1" spans="1:10">
      <c r="A12" s="12">
        <v>9</v>
      </c>
      <c r="B12" s="8" t="s">
        <v>80</v>
      </c>
      <c r="C12" s="8" t="s">
        <v>77</v>
      </c>
      <c r="D12" s="8"/>
      <c r="E12" s="8">
        <v>24</v>
      </c>
      <c r="F12" s="12" t="s">
        <v>78</v>
      </c>
      <c r="G12" s="8">
        <v>6</v>
      </c>
      <c r="H12" s="8">
        <v>6</v>
      </c>
      <c r="I12" s="8">
        <v>2040</v>
      </c>
      <c r="J12" s="13"/>
    </row>
    <row r="13" ht="39" customHeight="1" spans="1:10">
      <c r="A13" s="12">
        <v>10</v>
      </c>
      <c r="B13" s="8" t="s">
        <v>81</v>
      </c>
      <c r="C13" s="8" t="s">
        <v>82</v>
      </c>
      <c r="D13" s="8"/>
      <c r="E13" s="8">
        <v>24</v>
      </c>
      <c r="F13" s="12" t="s">
        <v>31</v>
      </c>
      <c r="G13" s="8">
        <v>6</v>
      </c>
      <c r="H13" s="8">
        <v>6</v>
      </c>
      <c r="I13" s="8">
        <v>2040</v>
      </c>
      <c r="J13" s="13"/>
    </row>
    <row r="14" ht="39" customHeight="1" spans="1:10">
      <c r="A14" s="12">
        <v>11</v>
      </c>
      <c r="B14" s="12" t="s">
        <v>83</v>
      </c>
      <c r="C14" s="8" t="s">
        <v>82</v>
      </c>
      <c r="D14" s="8"/>
      <c r="E14" s="8">
        <v>20</v>
      </c>
      <c r="F14" s="12" t="s">
        <v>31</v>
      </c>
      <c r="G14" s="8">
        <v>5</v>
      </c>
      <c r="H14" s="8">
        <v>5</v>
      </c>
      <c r="I14" s="8">
        <v>1700</v>
      </c>
      <c r="J14" s="13"/>
    </row>
    <row r="15" ht="39" customHeight="1" spans="1:10">
      <c r="A15" s="12">
        <v>12</v>
      </c>
      <c r="B15" s="8" t="s">
        <v>84</v>
      </c>
      <c r="C15" s="8" t="s">
        <v>85</v>
      </c>
      <c r="D15" s="8">
        <v>15</v>
      </c>
      <c r="E15" s="8">
        <v>135</v>
      </c>
      <c r="F15" s="12" t="s">
        <v>31</v>
      </c>
      <c r="G15" s="8">
        <v>37.5</v>
      </c>
      <c r="H15" s="8">
        <v>37.5</v>
      </c>
      <c r="I15" s="8">
        <v>12750</v>
      </c>
      <c r="J15" s="13"/>
    </row>
    <row r="16" ht="36" customHeight="1" spans="1:10">
      <c r="A16" s="15" t="s">
        <v>23</v>
      </c>
      <c r="B16" s="15"/>
      <c r="C16" s="15"/>
      <c r="D16" s="15">
        <f>SUM(D4:D15)</f>
        <v>142</v>
      </c>
      <c r="E16" s="15">
        <f>SUM(E4:E15)</f>
        <v>340</v>
      </c>
      <c r="F16" s="15"/>
      <c r="G16" s="15">
        <f>SUM(G4:G15)</f>
        <v>120.5</v>
      </c>
      <c r="H16" s="15">
        <f>SUM(H4:H15)</f>
        <v>120.5</v>
      </c>
      <c r="I16" s="15">
        <f>SUM(I4:I15)</f>
        <v>40970</v>
      </c>
      <c r="J16" s="2"/>
    </row>
    <row r="17" spans="5:5">
      <c r="E17">
        <f>D16+E16</f>
        <v>482</v>
      </c>
    </row>
  </sheetData>
  <mergeCells count="10">
    <mergeCell ref="A1:J1"/>
    <mergeCell ref="D2:E2"/>
    <mergeCell ref="A2:A3"/>
    <mergeCell ref="B2:B3"/>
    <mergeCell ref="C2:C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0"/>
  <sheetViews>
    <sheetView topLeftCell="A8" workbookViewId="0">
      <selection activeCell="B88" sqref="B88"/>
    </sheetView>
  </sheetViews>
  <sheetFormatPr defaultColWidth="9" defaultRowHeight="13.5"/>
  <cols>
    <col min="1" max="1" width="5.75" customWidth="1"/>
    <col min="3" max="3" width="12.5" customWidth="1"/>
    <col min="4" max="4" width="7.875" customWidth="1"/>
    <col min="5" max="5" width="7.5" customWidth="1"/>
    <col min="7" max="7" width="9.375"/>
    <col min="9" max="9" width="9.375"/>
    <col min="10" max="10" width="8" customWidth="1"/>
    <col min="11" max="11" width="9.375"/>
  </cols>
  <sheetData>
    <row r="1" ht="54" customHeight="1" spans="1:10">
      <c r="A1" s="6" t="s">
        <v>86</v>
      </c>
      <c r="B1" s="6"/>
      <c r="C1" s="6"/>
      <c r="D1" s="6"/>
      <c r="E1" s="6"/>
      <c r="F1" s="6"/>
      <c r="G1" s="6"/>
      <c r="H1" s="6"/>
      <c r="I1" s="6"/>
      <c r="J1" s="6"/>
    </row>
    <row r="2" ht="34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/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ht="35" customHeight="1" spans="1:10">
      <c r="A3" s="7"/>
      <c r="B3" s="7"/>
      <c r="C3" s="7"/>
      <c r="D3" s="7" t="s">
        <v>10</v>
      </c>
      <c r="E3" s="7" t="s">
        <v>11</v>
      </c>
      <c r="F3" s="7"/>
      <c r="G3" s="7"/>
      <c r="H3" s="7"/>
      <c r="I3" s="7"/>
      <c r="J3" s="7"/>
    </row>
    <row r="4" ht="39" customHeight="1" spans="1:10">
      <c r="A4" s="12">
        <v>1</v>
      </c>
      <c r="B4" s="8" t="s">
        <v>87</v>
      </c>
      <c r="C4" s="12" t="s">
        <v>88</v>
      </c>
      <c r="D4" s="8">
        <v>14</v>
      </c>
      <c r="E4" s="8">
        <v>14</v>
      </c>
      <c r="F4" s="12" t="s">
        <v>27</v>
      </c>
      <c r="G4" s="8">
        <v>7</v>
      </c>
      <c r="H4" s="8">
        <v>7</v>
      </c>
      <c r="I4" s="12">
        <f t="shared" ref="I4:I11" si="0">H4*340</f>
        <v>2380</v>
      </c>
      <c r="J4" s="13"/>
    </row>
    <row r="5" ht="39" customHeight="1" spans="1:10">
      <c r="A5" s="12">
        <v>2</v>
      </c>
      <c r="B5" s="8" t="s">
        <v>89</v>
      </c>
      <c r="C5" s="12" t="s">
        <v>88</v>
      </c>
      <c r="D5" s="8">
        <v>8</v>
      </c>
      <c r="E5" s="8">
        <v>8</v>
      </c>
      <c r="F5" s="12" t="s">
        <v>27</v>
      </c>
      <c r="G5" s="8">
        <v>4</v>
      </c>
      <c r="H5" s="8">
        <v>4</v>
      </c>
      <c r="I5" s="12">
        <f t="shared" si="0"/>
        <v>1360</v>
      </c>
      <c r="J5" s="13"/>
    </row>
    <row r="6" ht="39" customHeight="1" spans="1:10">
      <c r="A6" s="12">
        <v>3</v>
      </c>
      <c r="B6" s="8" t="s">
        <v>90</v>
      </c>
      <c r="C6" s="12" t="s">
        <v>88</v>
      </c>
      <c r="D6" s="8">
        <v>12</v>
      </c>
      <c r="E6" s="8">
        <v>4</v>
      </c>
      <c r="F6" s="12" t="s">
        <v>27</v>
      </c>
      <c r="G6" s="8">
        <v>4</v>
      </c>
      <c r="H6" s="8">
        <v>4</v>
      </c>
      <c r="I6" s="12">
        <f t="shared" si="0"/>
        <v>1360</v>
      </c>
      <c r="J6" s="13"/>
    </row>
    <row r="7" ht="39" customHeight="1" spans="1:10">
      <c r="A7" s="12">
        <v>4</v>
      </c>
      <c r="B7" s="8" t="s">
        <v>91</v>
      </c>
      <c r="C7" s="12" t="s">
        <v>88</v>
      </c>
      <c r="D7" s="8">
        <v>16</v>
      </c>
      <c r="E7" s="8"/>
      <c r="F7" s="12" t="s">
        <v>27</v>
      </c>
      <c r="G7" s="8">
        <v>4</v>
      </c>
      <c r="H7" s="8">
        <v>4</v>
      </c>
      <c r="I7" s="12">
        <f t="shared" si="0"/>
        <v>1360</v>
      </c>
      <c r="J7" s="13"/>
    </row>
    <row r="8" ht="39" customHeight="1" spans="1:10">
      <c r="A8" s="12">
        <v>5</v>
      </c>
      <c r="B8" s="8" t="s">
        <v>92</v>
      </c>
      <c r="C8" s="12" t="s">
        <v>88</v>
      </c>
      <c r="D8" s="8">
        <v>24</v>
      </c>
      <c r="E8" s="8"/>
      <c r="F8" s="12" t="s">
        <v>27</v>
      </c>
      <c r="G8" s="8">
        <v>6</v>
      </c>
      <c r="H8" s="8">
        <v>6</v>
      </c>
      <c r="I8" s="12">
        <f t="shared" si="0"/>
        <v>2040</v>
      </c>
      <c r="J8" s="13"/>
    </row>
    <row r="9" ht="39" customHeight="1" spans="1:10">
      <c r="A9" s="12">
        <v>6</v>
      </c>
      <c r="B9" s="8" t="s">
        <v>93</v>
      </c>
      <c r="C9" s="12" t="s">
        <v>88</v>
      </c>
      <c r="D9" s="8">
        <v>40</v>
      </c>
      <c r="E9" s="8"/>
      <c r="F9" s="12" t="s">
        <v>27</v>
      </c>
      <c r="G9" s="8">
        <v>10</v>
      </c>
      <c r="H9" s="8">
        <v>10</v>
      </c>
      <c r="I9" s="12">
        <f t="shared" si="0"/>
        <v>3400</v>
      </c>
      <c r="J9" s="13"/>
    </row>
    <row r="10" ht="39" customHeight="1" spans="1:10">
      <c r="A10" s="12">
        <v>7</v>
      </c>
      <c r="B10" s="8" t="s">
        <v>94</v>
      </c>
      <c r="C10" s="12" t="s">
        <v>88</v>
      </c>
      <c r="D10" s="8">
        <v>22</v>
      </c>
      <c r="E10" s="8"/>
      <c r="F10" s="12" t="s">
        <v>27</v>
      </c>
      <c r="G10" s="8">
        <v>5.5</v>
      </c>
      <c r="H10" s="8">
        <v>5.5</v>
      </c>
      <c r="I10" s="12">
        <f t="shared" si="0"/>
        <v>1870</v>
      </c>
      <c r="J10" s="13"/>
    </row>
    <row r="11" ht="39" customHeight="1" spans="1:10">
      <c r="A11" s="12">
        <v>8</v>
      </c>
      <c r="B11" s="8" t="s">
        <v>95</v>
      </c>
      <c r="C11" s="12" t="s">
        <v>88</v>
      </c>
      <c r="D11" s="8">
        <v>37</v>
      </c>
      <c r="E11" s="8">
        <v>11</v>
      </c>
      <c r="F11" s="12" t="s">
        <v>27</v>
      </c>
      <c r="G11" s="8">
        <v>12</v>
      </c>
      <c r="H11" s="8">
        <v>12</v>
      </c>
      <c r="I11" s="12">
        <f t="shared" si="0"/>
        <v>4080</v>
      </c>
      <c r="J11" s="13"/>
    </row>
    <row r="12" ht="39" customHeight="1" spans="1:10">
      <c r="A12" s="12">
        <v>9</v>
      </c>
      <c r="B12" s="8" t="s">
        <v>96</v>
      </c>
      <c r="C12" s="12" t="s">
        <v>88</v>
      </c>
      <c r="D12" s="8">
        <v>16</v>
      </c>
      <c r="E12" s="8"/>
      <c r="F12" s="12" t="s">
        <v>27</v>
      </c>
      <c r="G12" s="8">
        <v>4</v>
      </c>
      <c r="H12" s="8">
        <v>4</v>
      </c>
      <c r="I12" s="12">
        <f t="shared" ref="I12:I17" si="1">H12*340</f>
        <v>1360</v>
      </c>
      <c r="J12" s="13"/>
    </row>
    <row r="13" ht="39" customHeight="1" spans="1:10">
      <c r="A13" s="12">
        <v>10</v>
      </c>
      <c r="B13" s="8" t="s">
        <v>97</v>
      </c>
      <c r="C13" s="12" t="s">
        <v>88</v>
      </c>
      <c r="D13" s="8">
        <v>12</v>
      </c>
      <c r="E13" s="8"/>
      <c r="F13" s="12" t="s">
        <v>27</v>
      </c>
      <c r="G13" s="8">
        <v>3</v>
      </c>
      <c r="H13" s="8">
        <v>3</v>
      </c>
      <c r="I13" s="12">
        <f t="shared" si="1"/>
        <v>1020</v>
      </c>
      <c r="J13" s="13"/>
    </row>
    <row r="14" ht="39" customHeight="1" spans="1:10">
      <c r="A14" s="12">
        <v>11</v>
      </c>
      <c r="B14" s="8" t="s">
        <v>98</v>
      </c>
      <c r="C14" s="12" t="s">
        <v>88</v>
      </c>
      <c r="D14" s="8">
        <v>20</v>
      </c>
      <c r="E14" s="8"/>
      <c r="F14" s="12" t="s">
        <v>27</v>
      </c>
      <c r="G14" s="8">
        <v>5</v>
      </c>
      <c r="H14" s="8">
        <v>5</v>
      </c>
      <c r="I14" s="12">
        <f t="shared" si="1"/>
        <v>1700</v>
      </c>
      <c r="J14" s="13"/>
    </row>
    <row r="15" ht="39" customHeight="1" spans="1:10">
      <c r="A15" s="12">
        <v>12</v>
      </c>
      <c r="B15" s="8" t="s">
        <v>99</v>
      </c>
      <c r="C15" s="12" t="s">
        <v>88</v>
      </c>
      <c r="D15" s="8">
        <v>10</v>
      </c>
      <c r="E15" s="8">
        <v>6</v>
      </c>
      <c r="F15" s="12" t="s">
        <v>27</v>
      </c>
      <c r="G15" s="8">
        <v>4</v>
      </c>
      <c r="H15" s="8">
        <v>4</v>
      </c>
      <c r="I15" s="12">
        <f t="shared" si="1"/>
        <v>1360</v>
      </c>
      <c r="J15" s="13"/>
    </row>
    <row r="16" ht="39" customHeight="1" spans="1:10">
      <c r="A16" s="12">
        <v>13</v>
      </c>
      <c r="B16" s="8" t="s">
        <v>100</v>
      </c>
      <c r="C16" s="12" t="s">
        <v>88</v>
      </c>
      <c r="D16" s="8">
        <v>16</v>
      </c>
      <c r="E16" s="8"/>
      <c r="F16" s="12" t="s">
        <v>27</v>
      </c>
      <c r="G16" s="8">
        <v>4</v>
      </c>
      <c r="H16" s="8">
        <v>4</v>
      </c>
      <c r="I16" s="12">
        <f t="shared" si="1"/>
        <v>1360</v>
      </c>
      <c r="J16" s="13"/>
    </row>
    <row r="17" ht="39" customHeight="1" spans="1:10">
      <c r="A17" s="12">
        <v>14</v>
      </c>
      <c r="B17" s="8" t="s">
        <v>101</v>
      </c>
      <c r="C17" s="12" t="s">
        <v>88</v>
      </c>
      <c r="D17" s="12">
        <v>10</v>
      </c>
      <c r="E17" s="12">
        <v>14</v>
      </c>
      <c r="F17" s="12" t="s">
        <v>27</v>
      </c>
      <c r="G17" s="12">
        <v>6</v>
      </c>
      <c r="H17" s="12">
        <v>6</v>
      </c>
      <c r="I17" s="12">
        <f t="shared" si="1"/>
        <v>2040</v>
      </c>
      <c r="J17" s="13"/>
    </row>
    <row r="18" ht="39" customHeight="1" spans="1:10">
      <c r="A18" s="12">
        <v>15</v>
      </c>
      <c r="B18" s="8" t="s">
        <v>102</v>
      </c>
      <c r="C18" s="12" t="s">
        <v>88</v>
      </c>
      <c r="D18" s="12">
        <v>10</v>
      </c>
      <c r="E18" s="12">
        <v>16</v>
      </c>
      <c r="F18" s="12" t="s">
        <v>27</v>
      </c>
      <c r="G18" s="12">
        <v>6.5</v>
      </c>
      <c r="H18" s="12">
        <v>6.5</v>
      </c>
      <c r="I18" s="12">
        <f t="shared" ref="I18:I23" si="2">H18*340</f>
        <v>2210</v>
      </c>
      <c r="J18" s="13"/>
    </row>
    <row r="19" ht="39" customHeight="1" spans="1:10">
      <c r="A19" s="12">
        <v>16</v>
      </c>
      <c r="B19" s="8" t="s">
        <v>103</v>
      </c>
      <c r="C19" s="12" t="s">
        <v>88</v>
      </c>
      <c r="D19" s="12">
        <v>8</v>
      </c>
      <c r="E19" s="12"/>
      <c r="F19" s="12" t="s">
        <v>27</v>
      </c>
      <c r="G19" s="12">
        <v>2</v>
      </c>
      <c r="H19" s="12">
        <v>2</v>
      </c>
      <c r="I19" s="12">
        <f t="shared" si="2"/>
        <v>680</v>
      </c>
      <c r="J19" s="13"/>
    </row>
    <row r="20" ht="39" customHeight="1" spans="1:10">
      <c r="A20" s="12">
        <v>17</v>
      </c>
      <c r="B20" s="8" t="s">
        <v>104</v>
      </c>
      <c r="C20" s="12" t="s">
        <v>88</v>
      </c>
      <c r="D20" s="12">
        <v>12</v>
      </c>
      <c r="E20" s="12"/>
      <c r="F20" s="12" t="s">
        <v>27</v>
      </c>
      <c r="G20" s="12">
        <v>3</v>
      </c>
      <c r="H20" s="12">
        <v>3</v>
      </c>
      <c r="I20" s="12">
        <f t="shared" si="2"/>
        <v>1020</v>
      </c>
      <c r="J20" s="13"/>
    </row>
    <row r="21" ht="39" customHeight="1" spans="1:10">
      <c r="A21" s="12">
        <v>18</v>
      </c>
      <c r="B21" s="8" t="s">
        <v>105</v>
      </c>
      <c r="C21" s="12" t="s">
        <v>88</v>
      </c>
      <c r="D21" s="12">
        <v>14</v>
      </c>
      <c r="E21" s="12">
        <v>6</v>
      </c>
      <c r="F21" s="12" t="s">
        <v>27</v>
      </c>
      <c r="G21" s="12">
        <v>5</v>
      </c>
      <c r="H21" s="12">
        <v>5</v>
      </c>
      <c r="I21" s="12">
        <f t="shared" si="2"/>
        <v>1700</v>
      </c>
      <c r="J21" s="13"/>
    </row>
    <row r="22" ht="39" customHeight="1" spans="1:10">
      <c r="A22" s="12">
        <v>19</v>
      </c>
      <c r="B22" s="8" t="s">
        <v>106</v>
      </c>
      <c r="C22" s="12" t="s">
        <v>88</v>
      </c>
      <c r="D22" s="12">
        <v>9</v>
      </c>
      <c r="E22" s="12">
        <v>3</v>
      </c>
      <c r="F22" s="12" t="s">
        <v>27</v>
      </c>
      <c r="G22" s="12">
        <v>3</v>
      </c>
      <c r="H22" s="12">
        <v>3</v>
      </c>
      <c r="I22" s="12">
        <f t="shared" si="2"/>
        <v>1020</v>
      </c>
      <c r="J22" s="13"/>
    </row>
    <row r="23" ht="39" customHeight="1" spans="1:10">
      <c r="A23" s="8">
        <v>20</v>
      </c>
      <c r="B23" s="8" t="s">
        <v>107</v>
      </c>
      <c r="C23" s="8" t="s">
        <v>108</v>
      </c>
      <c r="D23" s="12">
        <v>4</v>
      </c>
      <c r="E23" s="12">
        <v>4</v>
      </c>
      <c r="F23" s="12" t="s">
        <v>27</v>
      </c>
      <c r="G23" s="12">
        <v>2</v>
      </c>
      <c r="H23" s="12">
        <v>2</v>
      </c>
      <c r="I23" s="12">
        <f t="shared" si="2"/>
        <v>680</v>
      </c>
      <c r="J23" s="13"/>
    </row>
    <row r="24" ht="39" customHeight="1" spans="1:10">
      <c r="A24" s="8">
        <v>21</v>
      </c>
      <c r="B24" s="8" t="s">
        <v>109</v>
      </c>
      <c r="C24" s="8" t="s">
        <v>88</v>
      </c>
      <c r="D24" s="12">
        <v>17</v>
      </c>
      <c r="E24" s="12">
        <v>15</v>
      </c>
      <c r="F24" s="12" t="s">
        <v>27</v>
      </c>
      <c r="G24" s="12">
        <v>8</v>
      </c>
      <c r="H24" s="12">
        <v>8</v>
      </c>
      <c r="I24" s="12">
        <f t="shared" ref="I24:I30" si="3">H24*340</f>
        <v>2720</v>
      </c>
      <c r="J24" s="13"/>
    </row>
    <row r="25" ht="39" customHeight="1" spans="1:10">
      <c r="A25" s="8">
        <v>22</v>
      </c>
      <c r="B25" s="8" t="s">
        <v>110</v>
      </c>
      <c r="C25" s="8" t="s">
        <v>88</v>
      </c>
      <c r="D25" s="12">
        <v>12</v>
      </c>
      <c r="E25" s="12">
        <v>10</v>
      </c>
      <c r="F25" s="12" t="s">
        <v>27</v>
      </c>
      <c r="G25" s="12">
        <v>5.5</v>
      </c>
      <c r="H25" s="12">
        <v>5.5</v>
      </c>
      <c r="I25" s="12">
        <f t="shared" si="3"/>
        <v>1870</v>
      </c>
      <c r="J25" s="13"/>
    </row>
    <row r="26" ht="39" customHeight="1" spans="1:10">
      <c r="A26" s="8">
        <v>23</v>
      </c>
      <c r="B26" s="8" t="s">
        <v>111</v>
      </c>
      <c r="C26" s="8" t="s">
        <v>88</v>
      </c>
      <c r="D26" s="12">
        <v>4</v>
      </c>
      <c r="E26" s="12">
        <v>20</v>
      </c>
      <c r="F26" s="12" t="s">
        <v>27</v>
      </c>
      <c r="G26" s="12">
        <v>6</v>
      </c>
      <c r="H26" s="12">
        <v>6</v>
      </c>
      <c r="I26" s="12">
        <f t="shared" si="3"/>
        <v>2040</v>
      </c>
      <c r="J26" s="13"/>
    </row>
    <row r="27" ht="39" customHeight="1" spans="1:10">
      <c r="A27" s="12">
        <v>24</v>
      </c>
      <c r="B27" s="8" t="s">
        <v>112</v>
      </c>
      <c r="C27" s="8" t="s">
        <v>88</v>
      </c>
      <c r="D27" s="12">
        <v>10</v>
      </c>
      <c r="E27" s="12">
        <v>10</v>
      </c>
      <c r="F27" s="12" t="s">
        <v>27</v>
      </c>
      <c r="G27" s="12">
        <v>5</v>
      </c>
      <c r="H27" s="12">
        <v>5</v>
      </c>
      <c r="I27" s="12">
        <f t="shared" si="3"/>
        <v>1700</v>
      </c>
      <c r="J27" s="13"/>
    </row>
    <row r="28" ht="39" customHeight="1" spans="1:10">
      <c r="A28" s="12">
        <v>25</v>
      </c>
      <c r="B28" s="8" t="s">
        <v>113</v>
      </c>
      <c r="C28" s="8" t="s">
        <v>88</v>
      </c>
      <c r="D28" s="12">
        <v>26</v>
      </c>
      <c r="E28" s="12">
        <v>14</v>
      </c>
      <c r="F28" s="12" t="s">
        <v>27</v>
      </c>
      <c r="G28" s="12">
        <v>10</v>
      </c>
      <c r="H28" s="12">
        <v>10</v>
      </c>
      <c r="I28" s="12">
        <f t="shared" si="3"/>
        <v>3400</v>
      </c>
      <c r="J28" s="13"/>
    </row>
    <row r="29" ht="39" customHeight="1" spans="1:10">
      <c r="A29" s="12">
        <v>26</v>
      </c>
      <c r="B29" s="8" t="s">
        <v>114</v>
      </c>
      <c r="C29" s="8" t="s">
        <v>88</v>
      </c>
      <c r="D29" s="12">
        <v>15</v>
      </c>
      <c r="E29" s="12">
        <v>13</v>
      </c>
      <c r="F29" s="12" t="s">
        <v>27</v>
      </c>
      <c r="G29" s="12">
        <v>7</v>
      </c>
      <c r="H29" s="12">
        <v>7</v>
      </c>
      <c r="I29" s="12">
        <f t="shared" si="3"/>
        <v>2380</v>
      </c>
      <c r="J29" s="13"/>
    </row>
    <row r="30" ht="39" customHeight="1" spans="1:10">
      <c r="A30" s="8">
        <v>27</v>
      </c>
      <c r="B30" s="8" t="s">
        <v>115</v>
      </c>
      <c r="C30" s="8" t="s">
        <v>88</v>
      </c>
      <c r="D30" s="12">
        <v>14</v>
      </c>
      <c r="E30" s="12"/>
      <c r="F30" s="12" t="s">
        <v>27</v>
      </c>
      <c r="G30" s="12">
        <v>3.5</v>
      </c>
      <c r="H30" s="12">
        <v>3.5</v>
      </c>
      <c r="I30" s="12">
        <f t="shared" si="3"/>
        <v>1190</v>
      </c>
      <c r="J30" s="13"/>
    </row>
    <row r="31" ht="39" customHeight="1" spans="1:10">
      <c r="A31" s="8">
        <v>28</v>
      </c>
      <c r="B31" s="8" t="s">
        <v>116</v>
      </c>
      <c r="C31" s="8" t="s">
        <v>88</v>
      </c>
      <c r="D31" s="12">
        <v>20</v>
      </c>
      <c r="E31" s="12">
        <v>20</v>
      </c>
      <c r="F31" s="12" t="s">
        <v>27</v>
      </c>
      <c r="G31" s="12">
        <v>10</v>
      </c>
      <c r="H31" s="12">
        <v>10</v>
      </c>
      <c r="I31" s="12">
        <f t="shared" ref="I31:I37" si="4">H31*340</f>
        <v>3400</v>
      </c>
      <c r="J31" s="13"/>
    </row>
    <row r="32" ht="39" customHeight="1" spans="1:10">
      <c r="A32" s="8">
        <v>29</v>
      </c>
      <c r="B32" s="8" t="s">
        <v>117</v>
      </c>
      <c r="C32" s="8" t="s">
        <v>88</v>
      </c>
      <c r="D32" s="12">
        <v>16</v>
      </c>
      <c r="E32" s="12"/>
      <c r="F32" s="12" t="s">
        <v>27</v>
      </c>
      <c r="G32" s="12">
        <v>4</v>
      </c>
      <c r="H32" s="12">
        <v>4</v>
      </c>
      <c r="I32" s="12">
        <f t="shared" si="4"/>
        <v>1360</v>
      </c>
      <c r="J32" s="13"/>
    </row>
    <row r="33" ht="39" customHeight="1" spans="1:10">
      <c r="A33" s="8">
        <v>30</v>
      </c>
      <c r="B33" s="8" t="s">
        <v>118</v>
      </c>
      <c r="C33" s="8" t="s">
        <v>88</v>
      </c>
      <c r="D33" s="12">
        <v>8</v>
      </c>
      <c r="E33" s="12"/>
      <c r="F33" s="12" t="s">
        <v>27</v>
      </c>
      <c r="G33" s="12">
        <v>2</v>
      </c>
      <c r="H33" s="12">
        <v>2</v>
      </c>
      <c r="I33" s="12">
        <f t="shared" si="4"/>
        <v>680</v>
      </c>
      <c r="J33" s="13"/>
    </row>
    <row r="34" ht="39" customHeight="1" spans="1:10">
      <c r="A34" s="8">
        <v>31</v>
      </c>
      <c r="B34" s="8" t="s">
        <v>119</v>
      </c>
      <c r="C34" s="8" t="s">
        <v>88</v>
      </c>
      <c r="D34" s="12">
        <v>12</v>
      </c>
      <c r="E34" s="12"/>
      <c r="F34" s="12" t="s">
        <v>27</v>
      </c>
      <c r="G34" s="12">
        <v>3</v>
      </c>
      <c r="H34" s="12">
        <v>3</v>
      </c>
      <c r="I34" s="12">
        <f t="shared" si="4"/>
        <v>1020</v>
      </c>
      <c r="J34" s="13"/>
    </row>
    <row r="35" ht="39" customHeight="1" spans="1:10">
      <c r="A35" s="8">
        <v>32</v>
      </c>
      <c r="B35" s="8" t="s">
        <v>120</v>
      </c>
      <c r="C35" s="8" t="s">
        <v>88</v>
      </c>
      <c r="D35" s="12">
        <v>8</v>
      </c>
      <c r="E35" s="12">
        <v>4</v>
      </c>
      <c r="F35" s="12" t="s">
        <v>27</v>
      </c>
      <c r="G35" s="12">
        <v>3</v>
      </c>
      <c r="H35" s="12">
        <v>3</v>
      </c>
      <c r="I35" s="12">
        <f t="shared" si="4"/>
        <v>1020</v>
      </c>
      <c r="J35" s="13"/>
    </row>
    <row r="36" ht="39" customHeight="1" spans="1:10">
      <c r="A36" s="8">
        <v>33</v>
      </c>
      <c r="B36" s="8" t="s">
        <v>121</v>
      </c>
      <c r="C36" s="8" t="s">
        <v>88</v>
      </c>
      <c r="D36" s="12">
        <v>12</v>
      </c>
      <c r="E36" s="12"/>
      <c r="F36" s="12" t="s">
        <v>27</v>
      </c>
      <c r="G36" s="12">
        <v>3</v>
      </c>
      <c r="H36" s="12">
        <v>3</v>
      </c>
      <c r="I36" s="12">
        <f t="shared" si="4"/>
        <v>1020</v>
      </c>
      <c r="J36" s="13"/>
    </row>
    <row r="37" ht="39" customHeight="1" spans="1:10">
      <c r="A37" s="8">
        <v>34</v>
      </c>
      <c r="B37" s="8" t="s">
        <v>122</v>
      </c>
      <c r="C37" s="8" t="s">
        <v>88</v>
      </c>
      <c r="D37" s="12">
        <v>8</v>
      </c>
      <c r="E37" s="12"/>
      <c r="F37" s="12" t="s">
        <v>27</v>
      </c>
      <c r="G37" s="12">
        <v>2</v>
      </c>
      <c r="H37" s="12">
        <v>2</v>
      </c>
      <c r="I37" s="12">
        <f t="shared" si="4"/>
        <v>680</v>
      </c>
      <c r="J37" s="13"/>
    </row>
    <row r="38" ht="39" customHeight="1" spans="1:10">
      <c r="A38" s="8">
        <v>35</v>
      </c>
      <c r="B38" s="8" t="s">
        <v>123</v>
      </c>
      <c r="C38" s="8" t="s">
        <v>88</v>
      </c>
      <c r="D38" s="12">
        <v>10</v>
      </c>
      <c r="E38" s="12">
        <v>10</v>
      </c>
      <c r="F38" s="12" t="s">
        <v>27</v>
      </c>
      <c r="G38" s="12">
        <v>5</v>
      </c>
      <c r="H38" s="12">
        <v>5</v>
      </c>
      <c r="I38" s="12">
        <f t="shared" ref="I38:I49" si="5">H38*340</f>
        <v>1700</v>
      </c>
      <c r="J38" s="13"/>
    </row>
    <row r="39" ht="39" customHeight="1" spans="1:10">
      <c r="A39" s="8">
        <v>36</v>
      </c>
      <c r="B39" s="8" t="s">
        <v>124</v>
      </c>
      <c r="C39" s="8" t="s">
        <v>88</v>
      </c>
      <c r="D39" s="12">
        <v>16</v>
      </c>
      <c r="E39" s="12">
        <v>16</v>
      </c>
      <c r="F39" s="12" t="s">
        <v>27</v>
      </c>
      <c r="G39" s="12">
        <v>8</v>
      </c>
      <c r="H39" s="12">
        <v>8</v>
      </c>
      <c r="I39" s="12">
        <f t="shared" si="5"/>
        <v>2720</v>
      </c>
      <c r="J39" s="13"/>
    </row>
    <row r="40" ht="39" customHeight="1" spans="1:10">
      <c r="A40" s="8">
        <v>37</v>
      </c>
      <c r="B40" s="8" t="s">
        <v>125</v>
      </c>
      <c r="C40" s="8" t="s">
        <v>88</v>
      </c>
      <c r="D40" s="12">
        <v>10</v>
      </c>
      <c r="E40" s="12"/>
      <c r="F40" s="12" t="s">
        <v>27</v>
      </c>
      <c r="G40" s="12">
        <v>2.5</v>
      </c>
      <c r="H40" s="12">
        <v>2.5</v>
      </c>
      <c r="I40" s="12">
        <f t="shared" si="5"/>
        <v>850</v>
      </c>
      <c r="J40" s="13"/>
    </row>
    <row r="41" ht="39" customHeight="1" spans="1:10">
      <c r="A41" s="8">
        <v>38</v>
      </c>
      <c r="B41" s="8" t="s">
        <v>126</v>
      </c>
      <c r="C41" s="8" t="s">
        <v>88</v>
      </c>
      <c r="D41" s="12">
        <v>32</v>
      </c>
      <c r="E41" s="12"/>
      <c r="F41" s="12" t="s">
        <v>27</v>
      </c>
      <c r="G41" s="12">
        <v>8</v>
      </c>
      <c r="H41" s="12">
        <v>8</v>
      </c>
      <c r="I41" s="12">
        <f t="shared" si="5"/>
        <v>2720</v>
      </c>
      <c r="J41" s="13"/>
    </row>
    <row r="42" ht="39" customHeight="1" spans="1:10">
      <c r="A42" s="8">
        <v>39</v>
      </c>
      <c r="B42" s="8" t="s">
        <v>127</v>
      </c>
      <c r="C42" s="8" t="s">
        <v>88</v>
      </c>
      <c r="D42" s="12">
        <v>16</v>
      </c>
      <c r="E42" s="12"/>
      <c r="F42" s="12" t="s">
        <v>14</v>
      </c>
      <c r="G42" s="12">
        <v>4</v>
      </c>
      <c r="H42" s="12">
        <v>4</v>
      </c>
      <c r="I42" s="12">
        <f t="shared" si="5"/>
        <v>1360</v>
      </c>
      <c r="J42" s="13"/>
    </row>
    <row r="43" ht="39" customHeight="1" spans="1:10">
      <c r="A43" s="8">
        <v>40</v>
      </c>
      <c r="B43" s="8" t="s">
        <v>128</v>
      </c>
      <c r="C43" s="8" t="s">
        <v>88</v>
      </c>
      <c r="D43" s="12">
        <v>8</v>
      </c>
      <c r="E43" s="12"/>
      <c r="F43" s="12" t="s">
        <v>27</v>
      </c>
      <c r="G43" s="12">
        <v>2</v>
      </c>
      <c r="H43" s="12">
        <v>2</v>
      </c>
      <c r="I43" s="12">
        <f t="shared" si="5"/>
        <v>680</v>
      </c>
      <c r="J43" s="13"/>
    </row>
    <row r="44" ht="39" customHeight="1" spans="1:10">
      <c r="A44" s="8">
        <v>41</v>
      </c>
      <c r="B44" s="8" t="s">
        <v>129</v>
      </c>
      <c r="C44" s="8" t="s">
        <v>88</v>
      </c>
      <c r="D44" s="12">
        <v>12</v>
      </c>
      <c r="E44" s="12"/>
      <c r="F44" s="12" t="s">
        <v>27</v>
      </c>
      <c r="G44" s="12">
        <v>3</v>
      </c>
      <c r="H44" s="12">
        <v>3</v>
      </c>
      <c r="I44" s="12">
        <f t="shared" si="5"/>
        <v>1020</v>
      </c>
      <c r="J44" s="13"/>
    </row>
    <row r="45" ht="39" customHeight="1" spans="1:10">
      <c r="A45" s="8">
        <v>42</v>
      </c>
      <c r="B45" s="8" t="s">
        <v>130</v>
      </c>
      <c r="C45" s="8" t="s">
        <v>88</v>
      </c>
      <c r="D45" s="12">
        <v>16</v>
      </c>
      <c r="E45" s="12"/>
      <c r="F45" s="12" t="s">
        <v>27</v>
      </c>
      <c r="G45" s="12">
        <v>4</v>
      </c>
      <c r="H45" s="12">
        <v>4</v>
      </c>
      <c r="I45" s="12">
        <f t="shared" si="5"/>
        <v>1360</v>
      </c>
      <c r="J45" s="13"/>
    </row>
    <row r="46" ht="39" customHeight="1" spans="1:10">
      <c r="A46" s="8">
        <v>43</v>
      </c>
      <c r="B46" s="8" t="s">
        <v>131</v>
      </c>
      <c r="C46" s="8" t="s">
        <v>88</v>
      </c>
      <c r="D46" s="12">
        <v>8</v>
      </c>
      <c r="E46" s="12"/>
      <c r="F46" s="12" t="s">
        <v>27</v>
      </c>
      <c r="G46" s="12">
        <v>2</v>
      </c>
      <c r="H46" s="12">
        <v>2</v>
      </c>
      <c r="I46" s="12">
        <f t="shared" si="5"/>
        <v>680</v>
      </c>
      <c r="J46" s="13"/>
    </row>
    <row r="47" ht="39" customHeight="1" spans="1:10">
      <c r="A47" s="8">
        <v>44</v>
      </c>
      <c r="B47" s="8" t="s">
        <v>132</v>
      </c>
      <c r="C47" s="8" t="s">
        <v>88</v>
      </c>
      <c r="D47" s="12">
        <v>44</v>
      </c>
      <c r="E47" s="12"/>
      <c r="F47" s="12" t="s">
        <v>27</v>
      </c>
      <c r="G47" s="12">
        <v>11</v>
      </c>
      <c r="H47" s="12">
        <v>11</v>
      </c>
      <c r="I47" s="12">
        <f t="shared" si="5"/>
        <v>3740</v>
      </c>
      <c r="J47" s="13"/>
    </row>
    <row r="48" ht="39" customHeight="1" spans="1:10">
      <c r="A48" s="8">
        <v>45</v>
      </c>
      <c r="B48" s="8" t="s">
        <v>133</v>
      </c>
      <c r="C48" s="8" t="s">
        <v>88</v>
      </c>
      <c r="D48" s="12">
        <v>20</v>
      </c>
      <c r="E48" s="12"/>
      <c r="F48" s="12" t="s">
        <v>27</v>
      </c>
      <c r="G48" s="12">
        <v>5</v>
      </c>
      <c r="H48" s="12">
        <v>5</v>
      </c>
      <c r="I48" s="12">
        <f t="shared" si="5"/>
        <v>1700</v>
      </c>
      <c r="J48" s="13"/>
    </row>
    <row r="49" ht="39" customHeight="1" spans="1:10">
      <c r="A49" s="8">
        <v>46</v>
      </c>
      <c r="B49" s="8" t="s">
        <v>134</v>
      </c>
      <c r="C49" s="8" t="s">
        <v>88</v>
      </c>
      <c r="D49" s="12">
        <v>43</v>
      </c>
      <c r="E49" s="12">
        <v>5</v>
      </c>
      <c r="F49" s="12" t="s">
        <v>27</v>
      </c>
      <c r="G49" s="12">
        <v>12</v>
      </c>
      <c r="H49" s="12">
        <v>12</v>
      </c>
      <c r="I49" s="12">
        <f t="shared" si="5"/>
        <v>4080</v>
      </c>
      <c r="J49" s="13"/>
    </row>
    <row r="50" ht="39" customHeight="1" spans="1:10">
      <c r="A50" s="8">
        <v>47</v>
      </c>
      <c r="B50" s="8" t="s">
        <v>135</v>
      </c>
      <c r="C50" s="8" t="s">
        <v>88</v>
      </c>
      <c r="D50" s="12">
        <v>18</v>
      </c>
      <c r="E50" s="12">
        <v>14</v>
      </c>
      <c r="F50" s="12" t="s">
        <v>14</v>
      </c>
      <c r="G50" s="12">
        <v>8</v>
      </c>
      <c r="H50" s="12">
        <v>8</v>
      </c>
      <c r="I50" s="12">
        <f t="shared" ref="I50:I63" si="6">H50*340</f>
        <v>2720</v>
      </c>
      <c r="J50" s="13"/>
    </row>
    <row r="51" ht="39" customHeight="1" spans="1:10">
      <c r="A51" s="8">
        <v>48</v>
      </c>
      <c r="B51" s="8" t="s">
        <v>136</v>
      </c>
      <c r="C51" s="8" t="s">
        <v>88</v>
      </c>
      <c r="D51" s="12">
        <v>12</v>
      </c>
      <c r="E51" s="12"/>
      <c r="F51" s="12" t="s">
        <v>14</v>
      </c>
      <c r="G51" s="12">
        <v>3</v>
      </c>
      <c r="H51" s="12">
        <v>3</v>
      </c>
      <c r="I51" s="12">
        <f t="shared" si="6"/>
        <v>1020</v>
      </c>
      <c r="J51" s="13"/>
    </row>
    <row r="52" ht="39" customHeight="1" spans="1:10">
      <c r="A52" s="8">
        <v>49</v>
      </c>
      <c r="B52" s="8" t="s">
        <v>137</v>
      </c>
      <c r="C52" s="8" t="s">
        <v>108</v>
      </c>
      <c r="D52" s="12">
        <v>10</v>
      </c>
      <c r="E52" s="12"/>
      <c r="F52" s="12" t="s">
        <v>14</v>
      </c>
      <c r="G52" s="12">
        <v>2.5</v>
      </c>
      <c r="H52" s="12">
        <v>2.5</v>
      </c>
      <c r="I52" s="12">
        <f t="shared" si="6"/>
        <v>850</v>
      </c>
      <c r="J52" s="13"/>
    </row>
    <row r="53" ht="39" customHeight="1" spans="1:10">
      <c r="A53" s="8">
        <v>50</v>
      </c>
      <c r="B53" s="8" t="s">
        <v>138</v>
      </c>
      <c r="C53" s="8" t="s">
        <v>108</v>
      </c>
      <c r="D53" s="12">
        <v>30</v>
      </c>
      <c r="E53" s="12"/>
      <c r="F53" s="12" t="s">
        <v>14</v>
      </c>
      <c r="G53" s="12">
        <v>7.5</v>
      </c>
      <c r="H53" s="12">
        <v>7.5</v>
      </c>
      <c r="I53" s="12">
        <f t="shared" si="6"/>
        <v>2550</v>
      </c>
      <c r="J53" s="13"/>
    </row>
    <row r="54" ht="39" customHeight="1" spans="1:10">
      <c r="A54" s="8">
        <v>51</v>
      </c>
      <c r="B54" s="8" t="s">
        <v>139</v>
      </c>
      <c r="C54" s="8" t="s">
        <v>108</v>
      </c>
      <c r="D54" s="12">
        <v>16</v>
      </c>
      <c r="E54" s="12"/>
      <c r="F54" s="12" t="s">
        <v>27</v>
      </c>
      <c r="G54" s="12">
        <v>4</v>
      </c>
      <c r="H54" s="12">
        <v>4</v>
      </c>
      <c r="I54" s="12">
        <f t="shared" si="6"/>
        <v>1360</v>
      </c>
      <c r="J54" s="13"/>
    </row>
    <row r="55" ht="39" customHeight="1" spans="1:10">
      <c r="A55" s="8">
        <v>52</v>
      </c>
      <c r="B55" s="8" t="s">
        <v>140</v>
      </c>
      <c r="C55" s="8" t="s">
        <v>108</v>
      </c>
      <c r="D55" s="12">
        <v>36</v>
      </c>
      <c r="E55" s="12"/>
      <c r="F55" s="12" t="s">
        <v>27</v>
      </c>
      <c r="G55" s="12">
        <v>9</v>
      </c>
      <c r="H55" s="12">
        <v>9</v>
      </c>
      <c r="I55" s="12">
        <f t="shared" si="6"/>
        <v>3060</v>
      </c>
      <c r="J55" s="13"/>
    </row>
    <row r="56" ht="39" customHeight="1" spans="1:10">
      <c r="A56" s="8">
        <v>53</v>
      </c>
      <c r="B56" s="8" t="s">
        <v>141</v>
      </c>
      <c r="C56" s="8" t="s">
        <v>108</v>
      </c>
      <c r="D56" s="12">
        <v>20</v>
      </c>
      <c r="E56" s="12"/>
      <c r="F56" s="12" t="s">
        <v>27</v>
      </c>
      <c r="G56" s="12">
        <v>5</v>
      </c>
      <c r="H56" s="12">
        <v>5</v>
      </c>
      <c r="I56" s="12">
        <f t="shared" si="6"/>
        <v>1700</v>
      </c>
      <c r="J56" s="13"/>
    </row>
    <row r="57" ht="39" customHeight="1" spans="1:10">
      <c r="A57" s="8">
        <v>54</v>
      </c>
      <c r="B57" s="8" t="s">
        <v>142</v>
      </c>
      <c r="C57" s="8" t="s">
        <v>108</v>
      </c>
      <c r="D57" s="12">
        <v>36</v>
      </c>
      <c r="E57" s="12"/>
      <c r="F57" s="12" t="s">
        <v>27</v>
      </c>
      <c r="G57" s="12">
        <v>9</v>
      </c>
      <c r="H57" s="12">
        <v>9</v>
      </c>
      <c r="I57" s="12">
        <f t="shared" si="6"/>
        <v>3060</v>
      </c>
      <c r="J57" s="13"/>
    </row>
    <row r="58" ht="39" customHeight="1" spans="1:10">
      <c r="A58" s="8">
        <v>55</v>
      </c>
      <c r="B58" s="8" t="s">
        <v>143</v>
      </c>
      <c r="C58" s="8" t="s">
        <v>108</v>
      </c>
      <c r="D58" s="12">
        <v>12</v>
      </c>
      <c r="E58" s="12"/>
      <c r="F58" s="12" t="s">
        <v>27</v>
      </c>
      <c r="G58" s="12">
        <v>3</v>
      </c>
      <c r="H58" s="12">
        <v>3</v>
      </c>
      <c r="I58" s="12">
        <f t="shared" si="6"/>
        <v>1020</v>
      </c>
      <c r="J58" s="13"/>
    </row>
    <row r="59" ht="39" customHeight="1" spans="1:10">
      <c r="A59" s="8">
        <v>56</v>
      </c>
      <c r="B59" s="8" t="s">
        <v>144</v>
      </c>
      <c r="C59" s="8" t="s">
        <v>108</v>
      </c>
      <c r="D59" s="12">
        <v>10</v>
      </c>
      <c r="E59" s="12"/>
      <c r="F59" s="12" t="s">
        <v>27</v>
      </c>
      <c r="G59" s="12">
        <v>2.5</v>
      </c>
      <c r="H59" s="12">
        <v>2.5</v>
      </c>
      <c r="I59" s="12">
        <f t="shared" si="6"/>
        <v>850</v>
      </c>
      <c r="J59" s="13"/>
    </row>
    <row r="60" ht="39" customHeight="1" spans="1:10">
      <c r="A60" s="8">
        <v>57</v>
      </c>
      <c r="B60" s="8" t="s">
        <v>145</v>
      </c>
      <c r="C60" s="8" t="s">
        <v>108</v>
      </c>
      <c r="D60" s="12"/>
      <c r="E60" s="12">
        <v>124</v>
      </c>
      <c r="F60" s="12" t="s">
        <v>31</v>
      </c>
      <c r="G60" s="12">
        <v>31</v>
      </c>
      <c r="H60" s="12">
        <v>31</v>
      </c>
      <c r="I60" s="12">
        <f t="shared" si="6"/>
        <v>10540</v>
      </c>
      <c r="J60" s="13"/>
    </row>
    <row r="61" ht="39" customHeight="1" spans="1:10">
      <c r="A61" s="8">
        <v>58</v>
      </c>
      <c r="B61" s="8" t="s">
        <v>146</v>
      </c>
      <c r="C61" s="8" t="s">
        <v>108</v>
      </c>
      <c r="D61" s="12">
        <v>12</v>
      </c>
      <c r="E61" s="12"/>
      <c r="F61" s="12" t="s">
        <v>27</v>
      </c>
      <c r="G61" s="12">
        <v>3</v>
      </c>
      <c r="H61" s="12">
        <v>3</v>
      </c>
      <c r="I61" s="12">
        <f t="shared" si="6"/>
        <v>1020</v>
      </c>
      <c r="J61" s="13"/>
    </row>
    <row r="62" ht="39" customHeight="1" spans="1:10">
      <c r="A62" s="8">
        <v>59</v>
      </c>
      <c r="B62" s="8" t="s">
        <v>147</v>
      </c>
      <c r="C62" s="8" t="s">
        <v>108</v>
      </c>
      <c r="D62" s="12">
        <v>8</v>
      </c>
      <c r="E62" s="12"/>
      <c r="F62" s="12" t="s">
        <v>27</v>
      </c>
      <c r="G62" s="12">
        <v>2</v>
      </c>
      <c r="H62" s="12">
        <v>2</v>
      </c>
      <c r="I62" s="12">
        <f t="shared" si="6"/>
        <v>680</v>
      </c>
      <c r="J62" s="13"/>
    </row>
    <row r="63" ht="39" customHeight="1" spans="1:10">
      <c r="A63" s="8">
        <v>60</v>
      </c>
      <c r="B63" s="8" t="s">
        <v>148</v>
      </c>
      <c r="C63" s="8" t="s">
        <v>108</v>
      </c>
      <c r="D63" s="12">
        <v>16</v>
      </c>
      <c r="E63" s="12"/>
      <c r="F63" s="12" t="s">
        <v>27</v>
      </c>
      <c r="G63" s="12">
        <v>4</v>
      </c>
      <c r="H63" s="12">
        <v>4</v>
      </c>
      <c r="I63" s="12">
        <f t="shared" si="6"/>
        <v>1360</v>
      </c>
      <c r="J63" s="13"/>
    </row>
    <row r="64" ht="39" customHeight="1" spans="1:10">
      <c r="A64" s="8">
        <v>61</v>
      </c>
      <c r="B64" s="8" t="s">
        <v>149</v>
      </c>
      <c r="C64" s="8" t="s">
        <v>108</v>
      </c>
      <c r="D64" s="12">
        <v>16</v>
      </c>
      <c r="E64" s="12"/>
      <c r="F64" s="12" t="s">
        <v>27</v>
      </c>
      <c r="G64" s="12">
        <v>4</v>
      </c>
      <c r="H64" s="12">
        <v>4</v>
      </c>
      <c r="I64" s="12">
        <v>1360</v>
      </c>
      <c r="J64" s="13"/>
    </row>
    <row r="65" ht="39" customHeight="1" spans="1:10">
      <c r="A65" s="8">
        <v>62</v>
      </c>
      <c r="B65" s="8" t="s">
        <v>150</v>
      </c>
      <c r="C65" s="8" t="s">
        <v>108</v>
      </c>
      <c r="D65" s="12">
        <v>24</v>
      </c>
      <c r="E65" s="12"/>
      <c r="F65" s="12" t="s">
        <v>27</v>
      </c>
      <c r="G65" s="12">
        <v>6</v>
      </c>
      <c r="H65" s="12">
        <v>6</v>
      </c>
      <c r="I65" s="12">
        <v>2040</v>
      </c>
      <c r="J65" s="13"/>
    </row>
    <row r="66" ht="39" customHeight="1" spans="1:10">
      <c r="A66" s="8">
        <v>63</v>
      </c>
      <c r="B66" s="8" t="s">
        <v>151</v>
      </c>
      <c r="C66" s="8" t="s">
        <v>108</v>
      </c>
      <c r="D66" s="12">
        <v>12</v>
      </c>
      <c r="E66" s="12"/>
      <c r="F66" s="12" t="s">
        <v>27</v>
      </c>
      <c r="G66" s="12">
        <v>3</v>
      </c>
      <c r="H66" s="12">
        <v>3</v>
      </c>
      <c r="I66" s="12">
        <v>1020</v>
      </c>
      <c r="J66" s="13"/>
    </row>
    <row r="67" ht="39" customHeight="1" spans="1:10">
      <c r="A67" s="8">
        <v>64</v>
      </c>
      <c r="B67" s="8" t="s">
        <v>152</v>
      </c>
      <c r="C67" s="8" t="s">
        <v>108</v>
      </c>
      <c r="D67" s="12">
        <v>8</v>
      </c>
      <c r="E67" s="12"/>
      <c r="F67" s="12" t="s">
        <v>27</v>
      </c>
      <c r="G67" s="12">
        <v>2</v>
      </c>
      <c r="H67" s="12">
        <v>2</v>
      </c>
      <c r="I67" s="12">
        <v>680</v>
      </c>
      <c r="J67" s="13"/>
    </row>
    <row r="68" ht="39" customHeight="1" spans="1:10">
      <c r="A68" s="8">
        <v>65</v>
      </c>
      <c r="B68" s="8" t="s">
        <v>153</v>
      </c>
      <c r="C68" s="8" t="s">
        <v>108</v>
      </c>
      <c r="D68" s="12">
        <v>8</v>
      </c>
      <c r="E68" s="12"/>
      <c r="F68" s="12" t="s">
        <v>27</v>
      </c>
      <c r="G68" s="12">
        <v>2</v>
      </c>
      <c r="H68" s="12">
        <v>2</v>
      </c>
      <c r="I68" s="12">
        <v>680</v>
      </c>
      <c r="J68" s="13"/>
    </row>
    <row r="69" ht="39" customHeight="1" spans="1:10">
      <c r="A69" s="8">
        <v>66</v>
      </c>
      <c r="B69" s="8" t="s">
        <v>154</v>
      </c>
      <c r="C69" s="8" t="s">
        <v>108</v>
      </c>
      <c r="D69" s="12">
        <v>28</v>
      </c>
      <c r="E69" s="12"/>
      <c r="F69" s="12" t="s">
        <v>27</v>
      </c>
      <c r="G69" s="12">
        <v>7</v>
      </c>
      <c r="H69" s="12">
        <v>7</v>
      </c>
      <c r="I69" s="12">
        <v>2380</v>
      </c>
      <c r="J69" s="13"/>
    </row>
    <row r="70" ht="39" customHeight="1" spans="1:10">
      <c r="A70" s="8">
        <v>67</v>
      </c>
      <c r="B70" s="8" t="s">
        <v>155</v>
      </c>
      <c r="C70" s="8" t="s">
        <v>108</v>
      </c>
      <c r="D70" s="12">
        <v>12</v>
      </c>
      <c r="E70" s="12"/>
      <c r="F70" s="12" t="s">
        <v>27</v>
      </c>
      <c r="G70" s="12">
        <v>3</v>
      </c>
      <c r="H70" s="12">
        <v>3</v>
      </c>
      <c r="I70" s="12">
        <v>1020</v>
      </c>
      <c r="J70" s="13"/>
    </row>
    <row r="71" ht="39" customHeight="1" spans="1:10">
      <c r="A71" s="8">
        <v>68</v>
      </c>
      <c r="B71" s="8" t="s">
        <v>156</v>
      </c>
      <c r="C71" s="8" t="s">
        <v>108</v>
      </c>
      <c r="D71" s="14"/>
      <c r="E71" s="12">
        <v>78.5</v>
      </c>
      <c r="F71" s="12" t="s">
        <v>27</v>
      </c>
      <c r="G71" s="12">
        <v>27.5</v>
      </c>
      <c r="H71" s="12">
        <v>19.625</v>
      </c>
      <c r="I71" s="12">
        <v>6672.5</v>
      </c>
      <c r="J71" s="13"/>
    </row>
    <row r="72" ht="39" customHeight="1" spans="1:10">
      <c r="A72" s="8">
        <v>69</v>
      </c>
      <c r="B72" s="8" t="s">
        <v>157</v>
      </c>
      <c r="C72" s="8" t="s">
        <v>108</v>
      </c>
      <c r="D72" s="12">
        <v>8</v>
      </c>
      <c r="E72" s="12"/>
      <c r="F72" s="12" t="s">
        <v>27</v>
      </c>
      <c r="G72" s="12">
        <v>2</v>
      </c>
      <c r="H72" s="12">
        <v>2</v>
      </c>
      <c r="I72" s="12">
        <v>680</v>
      </c>
      <c r="J72" s="13"/>
    </row>
    <row r="73" ht="39" customHeight="1" spans="1:10">
      <c r="A73" s="8">
        <v>70</v>
      </c>
      <c r="B73" s="8" t="s">
        <v>158</v>
      </c>
      <c r="C73" s="8" t="s">
        <v>108</v>
      </c>
      <c r="D73" s="12">
        <v>8</v>
      </c>
      <c r="E73" s="12"/>
      <c r="F73" s="12" t="s">
        <v>27</v>
      </c>
      <c r="G73" s="12">
        <v>2</v>
      </c>
      <c r="H73" s="12">
        <v>2</v>
      </c>
      <c r="I73" s="12">
        <v>680</v>
      </c>
      <c r="J73" s="13"/>
    </row>
    <row r="74" ht="39" customHeight="1" spans="1:10">
      <c r="A74" s="8">
        <v>71</v>
      </c>
      <c r="B74" s="8" t="s">
        <v>159</v>
      </c>
      <c r="C74" s="8" t="s">
        <v>160</v>
      </c>
      <c r="D74" s="12">
        <v>16</v>
      </c>
      <c r="E74" s="12"/>
      <c r="F74" s="12" t="s">
        <v>14</v>
      </c>
      <c r="G74" s="12">
        <v>4</v>
      </c>
      <c r="H74" s="12">
        <v>4</v>
      </c>
      <c r="I74" s="12">
        <v>1360</v>
      </c>
      <c r="J74" s="13"/>
    </row>
    <row r="75" ht="39" customHeight="1" spans="1:10">
      <c r="A75" s="8">
        <v>72</v>
      </c>
      <c r="B75" s="8" t="s">
        <v>161</v>
      </c>
      <c r="C75" s="8" t="s">
        <v>160</v>
      </c>
      <c r="D75" s="12">
        <v>30</v>
      </c>
      <c r="E75" s="12"/>
      <c r="F75" s="12" t="s">
        <v>14</v>
      </c>
      <c r="G75" s="12">
        <v>7.5</v>
      </c>
      <c r="H75" s="12">
        <v>7.5</v>
      </c>
      <c r="I75" s="12">
        <v>2550</v>
      </c>
      <c r="J75" s="13"/>
    </row>
    <row r="76" ht="39" customHeight="1" spans="1:10">
      <c r="A76" s="8">
        <v>73</v>
      </c>
      <c r="B76" s="8" t="s">
        <v>162</v>
      </c>
      <c r="C76" s="8" t="s">
        <v>160</v>
      </c>
      <c r="D76" s="12">
        <v>20</v>
      </c>
      <c r="E76" s="12"/>
      <c r="F76" s="12" t="s">
        <v>14</v>
      </c>
      <c r="G76" s="12">
        <v>5</v>
      </c>
      <c r="H76" s="12">
        <v>5</v>
      </c>
      <c r="I76" s="12">
        <v>1700</v>
      </c>
      <c r="J76" s="13"/>
    </row>
    <row r="77" ht="39" customHeight="1" spans="1:10">
      <c r="A77" s="8">
        <v>74</v>
      </c>
      <c r="B77" s="8" t="s">
        <v>163</v>
      </c>
      <c r="C77" s="8" t="s">
        <v>160</v>
      </c>
      <c r="D77" s="12">
        <v>24</v>
      </c>
      <c r="E77" s="12"/>
      <c r="F77" s="12" t="s">
        <v>14</v>
      </c>
      <c r="G77" s="12">
        <v>6</v>
      </c>
      <c r="H77" s="12">
        <v>6</v>
      </c>
      <c r="I77" s="12">
        <v>2040</v>
      </c>
      <c r="J77" s="13"/>
    </row>
    <row r="78" ht="39" customHeight="1" spans="1:10">
      <c r="A78" s="8">
        <v>75</v>
      </c>
      <c r="B78" s="8" t="s">
        <v>164</v>
      </c>
      <c r="C78" s="8" t="s">
        <v>160</v>
      </c>
      <c r="D78" s="12">
        <v>32</v>
      </c>
      <c r="E78" s="12"/>
      <c r="F78" s="12" t="s">
        <v>165</v>
      </c>
      <c r="G78" s="12">
        <v>8</v>
      </c>
      <c r="H78" s="12">
        <v>8</v>
      </c>
      <c r="I78" s="12">
        <v>2720</v>
      </c>
      <c r="J78" s="13"/>
    </row>
    <row r="79" ht="39" customHeight="1" spans="1:10">
      <c r="A79" s="8">
        <v>76</v>
      </c>
      <c r="B79" s="8" t="s">
        <v>166</v>
      </c>
      <c r="C79" s="8" t="s">
        <v>160</v>
      </c>
      <c r="D79" s="12">
        <v>8</v>
      </c>
      <c r="E79" s="12"/>
      <c r="F79" s="12" t="s">
        <v>14</v>
      </c>
      <c r="G79" s="12">
        <v>2</v>
      </c>
      <c r="H79" s="12">
        <v>2</v>
      </c>
      <c r="I79" s="12">
        <v>680</v>
      </c>
      <c r="J79" s="13"/>
    </row>
    <row r="80" ht="39" customHeight="1" spans="1:10">
      <c r="A80" s="8">
        <v>77</v>
      </c>
      <c r="B80" s="8" t="s">
        <v>167</v>
      </c>
      <c r="C80" s="8" t="s">
        <v>160</v>
      </c>
      <c r="D80" s="12">
        <v>16</v>
      </c>
      <c r="E80" s="12"/>
      <c r="F80" s="12" t="s">
        <v>14</v>
      </c>
      <c r="G80" s="12">
        <v>4</v>
      </c>
      <c r="H80" s="12">
        <v>4</v>
      </c>
      <c r="I80" s="12">
        <v>1360</v>
      </c>
      <c r="J80" s="13"/>
    </row>
    <row r="81" ht="39" customHeight="1" spans="1:10">
      <c r="A81" s="8">
        <v>78</v>
      </c>
      <c r="B81" s="8" t="s">
        <v>168</v>
      </c>
      <c r="C81" s="8" t="s">
        <v>160</v>
      </c>
      <c r="D81" s="12">
        <v>20</v>
      </c>
      <c r="E81" s="12"/>
      <c r="F81" s="12" t="s">
        <v>14</v>
      </c>
      <c r="G81" s="12">
        <v>5</v>
      </c>
      <c r="H81" s="12">
        <v>5</v>
      </c>
      <c r="I81" s="12">
        <v>1700</v>
      </c>
      <c r="J81" s="13"/>
    </row>
    <row r="82" ht="39" customHeight="1" spans="1:10">
      <c r="A82" s="8">
        <v>79</v>
      </c>
      <c r="B82" s="8" t="s">
        <v>169</v>
      </c>
      <c r="C82" s="8" t="s">
        <v>170</v>
      </c>
      <c r="D82" s="12">
        <v>20</v>
      </c>
      <c r="E82" s="12"/>
      <c r="F82" s="12" t="s">
        <v>14</v>
      </c>
      <c r="G82" s="12">
        <v>5</v>
      </c>
      <c r="H82" s="12">
        <v>5</v>
      </c>
      <c r="I82" s="12">
        <v>1700</v>
      </c>
      <c r="J82" s="13"/>
    </row>
    <row r="83" ht="39" customHeight="1" spans="1:10">
      <c r="A83" s="8">
        <v>80</v>
      </c>
      <c r="B83" s="8" t="s">
        <v>171</v>
      </c>
      <c r="C83" s="8" t="s">
        <v>170</v>
      </c>
      <c r="D83" s="12"/>
      <c r="E83" s="12">
        <v>68</v>
      </c>
      <c r="F83" s="12" t="s">
        <v>14</v>
      </c>
      <c r="G83" s="12">
        <v>17</v>
      </c>
      <c r="H83" s="12">
        <v>17</v>
      </c>
      <c r="I83" s="12">
        <v>5780</v>
      </c>
      <c r="J83" s="13"/>
    </row>
    <row r="84" ht="39" customHeight="1" spans="1:10">
      <c r="A84" s="8">
        <v>81</v>
      </c>
      <c r="B84" s="8" t="s">
        <v>172</v>
      </c>
      <c r="C84" s="8" t="s">
        <v>170</v>
      </c>
      <c r="D84" s="12">
        <v>40</v>
      </c>
      <c r="E84" s="12"/>
      <c r="F84" s="12" t="s">
        <v>27</v>
      </c>
      <c r="G84" s="12">
        <v>10</v>
      </c>
      <c r="H84" s="12">
        <v>10</v>
      </c>
      <c r="I84" s="12">
        <v>3400</v>
      </c>
      <c r="J84" s="13"/>
    </row>
    <row r="85" ht="39" customHeight="1" spans="1:10">
      <c r="A85" s="8">
        <v>82</v>
      </c>
      <c r="B85" s="8" t="s">
        <v>173</v>
      </c>
      <c r="C85" s="8" t="s">
        <v>170</v>
      </c>
      <c r="D85" s="12">
        <v>69.84</v>
      </c>
      <c r="E85" s="12"/>
      <c r="F85" s="12" t="s">
        <v>14</v>
      </c>
      <c r="G85" s="12">
        <v>25</v>
      </c>
      <c r="H85" s="12">
        <v>17.46</v>
      </c>
      <c r="I85" s="12">
        <v>5936.4</v>
      </c>
      <c r="J85" s="13"/>
    </row>
    <row r="86" ht="39" customHeight="1" spans="1:10">
      <c r="A86" s="8">
        <v>83</v>
      </c>
      <c r="B86" s="8" t="s">
        <v>171</v>
      </c>
      <c r="C86" s="8" t="s">
        <v>174</v>
      </c>
      <c r="D86" s="12"/>
      <c r="E86" s="12">
        <v>182</v>
      </c>
      <c r="F86" s="12" t="s">
        <v>27</v>
      </c>
      <c r="G86" s="12">
        <v>52</v>
      </c>
      <c r="H86" s="12">
        <v>45.5</v>
      </c>
      <c r="I86" s="12">
        <v>15470</v>
      </c>
      <c r="J86" s="13"/>
    </row>
    <row r="87" ht="39" customHeight="1" spans="1:10">
      <c r="A87" s="8">
        <v>84</v>
      </c>
      <c r="B87" s="8" t="s">
        <v>175</v>
      </c>
      <c r="C87" s="8" t="s">
        <v>174</v>
      </c>
      <c r="D87" s="12">
        <v>36</v>
      </c>
      <c r="E87" s="12"/>
      <c r="F87" s="12" t="s">
        <v>176</v>
      </c>
      <c r="G87" s="12">
        <v>10</v>
      </c>
      <c r="H87" s="12">
        <v>9</v>
      </c>
      <c r="I87" s="12">
        <v>3060</v>
      </c>
      <c r="J87" s="13"/>
    </row>
    <row r="88" ht="39" customHeight="1" spans="1:10">
      <c r="A88" s="8">
        <v>85</v>
      </c>
      <c r="B88" s="8" t="s">
        <v>177</v>
      </c>
      <c r="C88" s="8" t="s">
        <v>178</v>
      </c>
      <c r="D88" s="12">
        <v>12</v>
      </c>
      <c r="E88" s="12"/>
      <c r="F88" s="12" t="s">
        <v>14</v>
      </c>
      <c r="G88" s="12">
        <v>3</v>
      </c>
      <c r="H88" s="12">
        <v>3</v>
      </c>
      <c r="I88" s="12">
        <v>1020</v>
      </c>
      <c r="J88" s="13"/>
    </row>
    <row r="89" ht="36" customHeight="1" spans="1:10">
      <c r="A89" s="15" t="s">
        <v>23</v>
      </c>
      <c r="B89" s="15"/>
      <c r="C89" s="15"/>
      <c r="D89" s="15">
        <f>SUM(D4:D88)</f>
        <v>1434.84</v>
      </c>
      <c r="E89" s="15">
        <f>SUM(E4:E88)</f>
        <v>689.5</v>
      </c>
      <c r="F89" s="15"/>
      <c r="G89" s="15">
        <f>SUM(G4:G88)</f>
        <v>554</v>
      </c>
      <c r="H89" s="15">
        <f>SUM(H4:H88)</f>
        <v>531.085</v>
      </c>
      <c r="I89" s="15">
        <f>SUM(I4:I88)</f>
        <v>180568.9</v>
      </c>
      <c r="J89" s="2"/>
    </row>
    <row r="90" spans="5:5">
      <c r="E90">
        <f>D89+E89</f>
        <v>2124.34</v>
      </c>
    </row>
  </sheetData>
  <mergeCells count="10">
    <mergeCell ref="A1:J1"/>
    <mergeCell ref="D2:E2"/>
    <mergeCell ref="A2:A3"/>
    <mergeCell ref="B2:B3"/>
    <mergeCell ref="C2:C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7"/>
  <sheetViews>
    <sheetView topLeftCell="A91" workbookViewId="0">
      <selection activeCell="J112" sqref="J112"/>
    </sheetView>
  </sheetViews>
  <sheetFormatPr defaultColWidth="9" defaultRowHeight="13.5"/>
  <cols>
    <col min="1" max="1" width="4.875" customWidth="1"/>
    <col min="3" max="3" width="12.875" customWidth="1"/>
    <col min="4" max="4" width="6.875" customWidth="1"/>
    <col min="5" max="5" width="7.75" customWidth="1"/>
    <col min="9" max="9" width="9.25"/>
    <col min="11" max="11" width="9.375"/>
  </cols>
  <sheetData>
    <row r="1" ht="54" customHeight="1" spans="1:10">
      <c r="A1" s="6" t="s">
        <v>179</v>
      </c>
      <c r="B1" s="6"/>
      <c r="C1" s="6"/>
      <c r="D1" s="6"/>
      <c r="E1" s="6"/>
      <c r="F1" s="6"/>
      <c r="G1" s="6"/>
      <c r="H1" s="6"/>
      <c r="I1" s="6"/>
      <c r="J1" s="6"/>
    </row>
    <row r="2" ht="34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/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ht="35" customHeight="1" spans="1:10">
      <c r="A3" s="7"/>
      <c r="B3" s="7"/>
      <c r="C3" s="7"/>
      <c r="D3" s="7" t="s">
        <v>10</v>
      </c>
      <c r="E3" s="7" t="s">
        <v>11</v>
      </c>
      <c r="F3" s="7"/>
      <c r="G3" s="7"/>
      <c r="H3" s="7"/>
      <c r="I3" s="7"/>
      <c r="J3" s="7"/>
    </row>
    <row r="4" ht="39" customHeight="1" spans="1:10">
      <c r="A4" s="8">
        <v>1</v>
      </c>
      <c r="B4" s="8" t="s">
        <v>180</v>
      </c>
      <c r="C4" s="8" t="s">
        <v>181</v>
      </c>
      <c r="D4" s="9">
        <v>8</v>
      </c>
      <c r="E4" s="8">
        <v>8</v>
      </c>
      <c r="F4" s="8" t="s">
        <v>31</v>
      </c>
      <c r="G4" s="9">
        <v>4</v>
      </c>
      <c r="H4" s="9">
        <v>4</v>
      </c>
      <c r="I4" s="8">
        <v>1360</v>
      </c>
      <c r="J4" s="13"/>
    </row>
    <row r="5" ht="39" customHeight="1" spans="1:10">
      <c r="A5" s="8">
        <v>2</v>
      </c>
      <c r="B5" s="8" t="s">
        <v>182</v>
      </c>
      <c r="C5" s="8" t="s">
        <v>181</v>
      </c>
      <c r="D5" s="9">
        <v>12</v>
      </c>
      <c r="E5" s="8"/>
      <c r="F5" s="8" t="s">
        <v>31</v>
      </c>
      <c r="G5" s="9">
        <v>3</v>
      </c>
      <c r="H5" s="9">
        <v>3</v>
      </c>
      <c r="I5" s="8">
        <v>1020</v>
      </c>
      <c r="J5" s="13"/>
    </row>
    <row r="6" ht="39" customHeight="1" spans="1:10">
      <c r="A6" s="8">
        <v>3</v>
      </c>
      <c r="B6" s="8" t="s">
        <v>183</v>
      </c>
      <c r="C6" s="8" t="s">
        <v>181</v>
      </c>
      <c r="D6" s="9">
        <v>16</v>
      </c>
      <c r="E6" s="8"/>
      <c r="F6" s="8" t="s">
        <v>31</v>
      </c>
      <c r="G6" s="9">
        <v>4</v>
      </c>
      <c r="H6" s="9">
        <v>4</v>
      </c>
      <c r="I6" s="8">
        <v>1360</v>
      </c>
      <c r="J6" s="13"/>
    </row>
    <row r="7" ht="39" customHeight="1" spans="1:10">
      <c r="A7" s="8">
        <v>4</v>
      </c>
      <c r="B7" s="8" t="s">
        <v>184</v>
      </c>
      <c r="C7" s="8" t="s">
        <v>181</v>
      </c>
      <c r="D7" s="9">
        <v>12</v>
      </c>
      <c r="E7" s="8"/>
      <c r="F7" s="8" t="s">
        <v>31</v>
      </c>
      <c r="G7" s="9">
        <v>3</v>
      </c>
      <c r="H7" s="9">
        <v>3</v>
      </c>
      <c r="I7" s="8">
        <v>1020</v>
      </c>
      <c r="J7" s="13"/>
    </row>
    <row r="8" ht="39" customHeight="1" spans="1:10">
      <c r="A8" s="8">
        <v>5</v>
      </c>
      <c r="B8" s="8" t="s">
        <v>185</v>
      </c>
      <c r="C8" s="8" t="s">
        <v>181</v>
      </c>
      <c r="D8" s="9">
        <v>20</v>
      </c>
      <c r="E8" s="8"/>
      <c r="F8" s="8" t="s">
        <v>31</v>
      </c>
      <c r="G8" s="9">
        <v>5</v>
      </c>
      <c r="H8" s="9">
        <v>5</v>
      </c>
      <c r="I8" s="8">
        <v>1700</v>
      </c>
      <c r="J8" s="13"/>
    </row>
    <row r="9" ht="39" customHeight="1" spans="1:10">
      <c r="A9" s="8">
        <v>6</v>
      </c>
      <c r="B9" s="8" t="s">
        <v>186</v>
      </c>
      <c r="C9" s="8" t="s">
        <v>181</v>
      </c>
      <c r="D9" s="9">
        <v>8</v>
      </c>
      <c r="E9" s="8"/>
      <c r="F9" s="8" t="s">
        <v>31</v>
      </c>
      <c r="G9" s="9">
        <v>2</v>
      </c>
      <c r="H9" s="9">
        <v>2</v>
      </c>
      <c r="I9" s="8">
        <v>680</v>
      </c>
      <c r="J9" s="13"/>
    </row>
    <row r="10" ht="39" customHeight="1" spans="1:10">
      <c r="A10" s="8">
        <v>7</v>
      </c>
      <c r="B10" s="8" t="s">
        <v>187</v>
      </c>
      <c r="C10" s="8" t="s">
        <v>188</v>
      </c>
      <c r="D10" s="9">
        <v>16</v>
      </c>
      <c r="E10" s="8"/>
      <c r="F10" s="8" t="s">
        <v>31</v>
      </c>
      <c r="G10" s="9">
        <v>4</v>
      </c>
      <c r="H10" s="9">
        <v>4</v>
      </c>
      <c r="I10" s="8">
        <v>1360</v>
      </c>
      <c r="J10" s="13"/>
    </row>
    <row r="11" ht="39" customHeight="1" spans="1:10">
      <c r="A11" s="8">
        <v>8</v>
      </c>
      <c r="B11" s="8" t="s">
        <v>189</v>
      </c>
      <c r="C11" s="8" t="s">
        <v>188</v>
      </c>
      <c r="D11" s="9">
        <v>12</v>
      </c>
      <c r="E11" s="8"/>
      <c r="F11" s="8" t="s">
        <v>31</v>
      </c>
      <c r="G11" s="9">
        <v>3</v>
      </c>
      <c r="H11" s="9">
        <v>3</v>
      </c>
      <c r="I11" s="8">
        <v>1020</v>
      </c>
      <c r="J11" s="13"/>
    </row>
    <row r="12" ht="39" customHeight="1" spans="1:10">
      <c r="A12" s="8">
        <v>9</v>
      </c>
      <c r="B12" s="8" t="s">
        <v>190</v>
      </c>
      <c r="C12" s="8" t="s">
        <v>188</v>
      </c>
      <c r="D12" s="9">
        <v>8</v>
      </c>
      <c r="E12" s="8"/>
      <c r="F12" s="8" t="s">
        <v>31</v>
      </c>
      <c r="G12" s="9">
        <v>2</v>
      </c>
      <c r="H12" s="9">
        <v>2</v>
      </c>
      <c r="I12" s="8">
        <v>680</v>
      </c>
      <c r="J12" s="13"/>
    </row>
    <row r="13" ht="39" customHeight="1" spans="1:10">
      <c r="A13" s="8">
        <v>10</v>
      </c>
      <c r="B13" s="8" t="s">
        <v>191</v>
      </c>
      <c r="C13" s="8" t="s">
        <v>181</v>
      </c>
      <c r="D13" s="9">
        <v>12</v>
      </c>
      <c r="E13" s="8">
        <v>4</v>
      </c>
      <c r="F13" s="8" t="s">
        <v>31</v>
      </c>
      <c r="G13" s="9">
        <v>4</v>
      </c>
      <c r="H13" s="9">
        <v>4</v>
      </c>
      <c r="I13" s="8">
        <v>1360</v>
      </c>
      <c r="J13" s="13"/>
    </row>
    <row r="14" ht="39" customHeight="1" spans="1:10">
      <c r="A14" s="8">
        <v>11</v>
      </c>
      <c r="B14" s="8" t="s">
        <v>192</v>
      </c>
      <c r="C14" s="8" t="s">
        <v>181</v>
      </c>
      <c r="D14" s="9">
        <v>12</v>
      </c>
      <c r="E14" s="8"/>
      <c r="F14" s="8" t="s">
        <v>31</v>
      </c>
      <c r="G14" s="9">
        <v>3</v>
      </c>
      <c r="H14" s="9">
        <v>3</v>
      </c>
      <c r="I14" s="8">
        <v>1020</v>
      </c>
      <c r="J14" s="13"/>
    </row>
    <row r="15" ht="39" customHeight="1" spans="1:10">
      <c r="A15" s="8">
        <v>12</v>
      </c>
      <c r="B15" s="8" t="s">
        <v>193</v>
      </c>
      <c r="C15" s="8" t="s">
        <v>181</v>
      </c>
      <c r="D15" s="8">
        <v>13</v>
      </c>
      <c r="E15" s="8">
        <v>7</v>
      </c>
      <c r="F15" s="8" t="s">
        <v>31</v>
      </c>
      <c r="G15" s="8">
        <v>5</v>
      </c>
      <c r="H15" s="9">
        <v>5</v>
      </c>
      <c r="I15" s="8">
        <v>1700</v>
      </c>
      <c r="J15" s="13"/>
    </row>
    <row r="16" ht="39" customHeight="1" spans="1:10">
      <c r="A16" s="8">
        <v>13</v>
      </c>
      <c r="B16" s="8" t="s">
        <v>194</v>
      </c>
      <c r="C16" s="8" t="s">
        <v>181</v>
      </c>
      <c r="D16" s="8">
        <v>12</v>
      </c>
      <c r="E16" s="8">
        <v>8</v>
      </c>
      <c r="F16" s="8" t="s">
        <v>31</v>
      </c>
      <c r="G16" s="8">
        <v>5</v>
      </c>
      <c r="H16" s="9">
        <v>5</v>
      </c>
      <c r="I16" s="8">
        <v>1700</v>
      </c>
      <c r="J16" s="13"/>
    </row>
    <row r="17" ht="39" customHeight="1" spans="1:10">
      <c r="A17" s="8">
        <v>14</v>
      </c>
      <c r="B17" s="8" t="s">
        <v>195</v>
      </c>
      <c r="C17" s="8" t="s">
        <v>181</v>
      </c>
      <c r="D17" s="8">
        <v>16</v>
      </c>
      <c r="E17" s="8"/>
      <c r="F17" s="10" t="s">
        <v>31</v>
      </c>
      <c r="G17" s="8">
        <v>4</v>
      </c>
      <c r="H17" s="9">
        <v>4</v>
      </c>
      <c r="I17" s="8">
        <v>1360</v>
      </c>
      <c r="J17" s="13"/>
    </row>
    <row r="18" ht="39" customHeight="1" spans="1:10">
      <c r="A18" s="8">
        <v>15</v>
      </c>
      <c r="B18" s="8" t="s">
        <v>196</v>
      </c>
      <c r="C18" s="8" t="s">
        <v>181</v>
      </c>
      <c r="D18" s="8">
        <v>7</v>
      </c>
      <c r="E18" s="8">
        <v>1</v>
      </c>
      <c r="F18" s="10" t="s">
        <v>31</v>
      </c>
      <c r="G18" s="8">
        <v>2</v>
      </c>
      <c r="H18" s="9">
        <v>2</v>
      </c>
      <c r="I18" s="8">
        <v>680</v>
      </c>
      <c r="J18" s="13"/>
    </row>
    <row r="19" ht="39" customHeight="1" spans="1:10">
      <c r="A19" s="8">
        <v>16</v>
      </c>
      <c r="B19" s="8" t="s">
        <v>197</v>
      </c>
      <c r="C19" s="10" t="s">
        <v>198</v>
      </c>
      <c r="D19" s="8">
        <v>6</v>
      </c>
      <c r="E19" s="8">
        <v>26</v>
      </c>
      <c r="F19" s="10" t="s">
        <v>31</v>
      </c>
      <c r="G19" s="8">
        <v>8</v>
      </c>
      <c r="H19" s="9">
        <v>8</v>
      </c>
      <c r="I19" s="8">
        <v>2720</v>
      </c>
      <c r="J19" s="13"/>
    </row>
    <row r="20" ht="39" customHeight="1" spans="1:10">
      <c r="A20" s="8">
        <v>17</v>
      </c>
      <c r="B20" s="8" t="s">
        <v>199</v>
      </c>
      <c r="C20" s="10" t="s">
        <v>198</v>
      </c>
      <c r="D20" s="8">
        <v>10</v>
      </c>
      <c r="E20" s="8">
        <v>22</v>
      </c>
      <c r="F20" s="10" t="s">
        <v>31</v>
      </c>
      <c r="G20" s="8">
        <v>8</v>
      </c>
      <c r="H20" s="9">
        <v>8</v>
      </c>
      <c r="I20" s="8">
        <v>2720</v>
      </c>
      <c r="J20" s="13"/>
    </row>
    <row r="21" ht="39" customHeight="1" spans="1:10">
      <c r="A21" s="8">
        <v>18</v>
      </c>
      <c r="B21" s="8" t="s">
        <v>200</v>
      </c>
      <c r="C21" s="10" t="s">
        <v>198</v>
      </c>
      <c r="D21" s="8">
        <v>15</v>
      </c>
      <c r="E21" s="8">
        <v>13</v>
      </c>
      <c r="F21" s="10" t="s">
        <v>31</v>
      </c>
      <c r="G21" s="8">
        <v>7</v>
      </c>
      <c r="H21" s="9">
        <v>7</v>
      </c>
      <c r="I21" s="8">
        <v>2380</v>
      </c>
      <c r="J21" s="13"/>
    </row>
    <row r="22" ht="39" customHeight="1" spans="1:10">
      <c r="A22" s="8">
        <v>19</v>
      </c>
      <c r="B22" s="8" t="s">
        <v>201</v>
      </c>
      <c r="C22" s="10" t="s">
        <v>198</v>
      </c>
      <c r="D22" s="8">
        <v>12</v>
      </c>
      <c r="E22" s="8"/>
      <c r="F22" s="10" t="s">
        <v>31</v>
      </c>
      <c r="G22" s="8">
        <v>3</v>
      </c>
      <c r="H22" s="9">
        <v>3</v>
      </c>
      <c r="I22" s="8">
        <v>1020</v>
      </c>
      <c r="J22" s="13"/>
    </row>
    <row r="23" ht="39" customHeight="1" spans="1:10">
      <c r="A23" s="8">
        <v>20</v>
      </c>
      <c r="B23" s="8" t="s">
        <v>202</v>
      </c>
      <c r="C23" s="10" t="s">
        <v>198</v>
      </c>
      <c r="D23" s="8">
        <v>35</v>
      </c>
      <c r="E23" s="8">
        <v>5</v>
      </c>
      <c r="F23" s="10" t="s">
        <v>31</v>
      </c>
      <c r="G23" s="8">
        <v>10</v>
      </c>
      <c r="H23" s="9">
        <v>10</v>
      </c>
      <c r="I23" s="8">
        <v>3400</v>
      </c>
      <c r="J23" s="13"/>
    </row>
    <row r="24" ht="39" customHeight="1" spans="1:10">
      <c r="A24" s="8">
        <v>21</v>
      </c>
      <c r="B24" s="8" t="s">
        <v>203</v>
      </c>
      <c r="C24" s="10" t="s">
        <v>198</v>
      </c>
      <c r="D24" s="8">
        <v>8</v>
      </c>
      <c r="E24" s="8"/>
      <c r="F24" s="10" t="s">
        <v>31</v>
      </c>
      <c r="G24" s="8">
        <v>2</v>
      </c>
      <c r="H24" s="9">
        <v>2</v>
      </c>
      <c r="I24" s="8">
        <v>680</v>
      </c>
      <c r="J24" s="13"/>
    </row>
    <row r="25" ht="39" customHeight="1" spans="1:10">
      <c r="A25" s="8">
        <v>22</v>
      </c>
      <c r="B25" s="8" t="s">
        <v>204</v>
      </c>
      <c r="C25" s="10" t="s">
        <v>198</v>
      </c>
      <c r="D25" s="8">
        <v>8</v>
      </c>
      <c r="E25" s="8">
        <v>12</v>
      </c>
      <c r="F25" s="10" t="s">
        <v>31</v>
      </c>
      <c r="G25" s="8">
        <v>5</v>
      </c>
      <c r="H25" s="9">
        <v>5</v>
      </c>
      <c r="I25" s="8">
        <v>1700</v>
      </c>
      <c r="J25" s="13"/>
    </row>
    <row r="26" ht="39" customHeight="1" spans="1:10">
      <c r="A26" s="8">
        <v>23</v>
      </c>
      <c r="B26" s="8" t="s">
        <v>205</v>
      </c>
      <c r="C26" s="10" t="s">
        <v>198</v>
      </c>
      <c r="D26" s="8">
        <v>36</v>
      </c>
      <c r="E26" s="8">
        <v>8</v>
      </c>
      <c r="F26" s="10" t="s">
        <v>31</v>
      </c>
      <c r="G26" s="8">
        <v>11</v>
      </c>
      <c r="H26" s="9">
        <v>11</v>
      </c>
      <c r="I26" s="8">
        <v>3740</v>
      </c>
      <c r="J26" s="13"/>
    </row>
    <row r="27" ht="39" customHeight="1" spans="1:10">
      <c r="A27" s="8">
        <v>24</v>
      </c>
      <c r="B27" s="8" t="s">
        <v>206</v>
      </c>
      <c r="C27" s="10" t="s">
        <v>198</v>
      </c>
      <c r="D27" s="8">
        <v>20</v>
      </c>
      <c r="E27" s="8"/>
      <c r="F27" s="10" t="s">
        <v>31</v>
      </c>
      <c r="G27" s="8">
        <v>5</v>
      </c>
      <c r="H27" s="9">
        <v>5</v>
      </c>
      <c r="I27" s="8">
        <v>1700</v>
      </c>
      <c r="J27" s="13"/>
    </row>
    <row r="28" ht="39" customHeight="1" spans="1:10">
      <c r="A28" s="8">
        <v>25</v>
      </c>
      <c r="B28" s="8" t="s">
        <v>207</v>
      </c>
      <c r="C28" s="8" t="s">
        <v>198</v>
      </c>
      <c r="D28" s="8">
        <v>12</v>
      </c>
      <c r="E28" s="8">
        <v>4</v>
      </c>
      <c r="F28" s="10" t="s">
        <v>31</v>
      </c>
      <c r="G28" s="8">
        <v>4</v>
      </c>
      <c r="H28" s="9">
        <v>4</v>
      </c>
      <c r="I28" s="8">
        <v>1360</v>
      </c>
      <c r="J28" s="13"/>
    </row>
    <row r="29" ht="39" customHeight="1" spans="1:10">
      <c r="A29" s="8">
        <v>26</v>
      </c>
      <c r="B29" s="8" t="s">
        <v>208</v>
      </c>
      <c r="C29" s="8" t="s">
        <v>198</v>
      </c>
      <c r="D29" s="8">
        <v>14</v>
      </c>
      <c r="E29" s="8">
        <v>14</v>
      </c>
      <c r="F29" s="10" t="s">
        <v>31</v>
      </c>
      <c r="G29" s="8">
        <v>7</v>
      </c>
      <c r="H29" s="9">
        <v>7</v>
      </c>
      <c r="I29" s="8">
        <v>2380</v>
      </c>
      <c r="J29" s="13"/>
    </row>
    <row r="30" ht="39" customHeight="1" spans="1:10">
      <c r="A30" s="8">
        <v>27</v>
      </c>
      <c r="B30" s="8" t="s">
        <v>209</v>
      </c>
      <c r="C30" s="10" t="s">
        <v>198</v>
      </c>
      <c r="D30" s="8">
        <v>33</v>
      </c>
      <c r="E30" s="8">
        <v>3</v>
      </c>
      <c r="F30" s="10" t="s">
        <v>31</v>
      </c>
      <c r="G30" s="8">
        <v>9</v>
      </c>
      <c r="H30" s="9">
        <v>9</v>
      </c>
      <c r="I30" s="8">
        <v>3060</v>
      </c>
      <c r="J30" s="13"/>
    </row>
    <row r="31" ht="39" customHeight="1" spans="1:10">
      <c r="A31" s="8">
        <v>28</v>
      </c>
      <c r="B31" s="8" t="s">
        <v>210</v>
      </c>
      <c r="C31" s="8" t="s">
        <v>198</v>
      </c>
      <c r="D31" s="8">
        <v>12</v>
      </c>
      <c r="E31" s="8">
        <v>28</v>
      </c>
      <c r="F31" s="10" t="s">
        <v>31</v>
      </c>
      <c r="G31" s="8">
        <v>10</v>
      </c>
      <c r="H31" s="9">
        <v>10</v>
      </c>
      <c r="I31" s="8">
        <v>3400</v>
      </c>
      <c r="J31" s="13"/>
    </row>
    <row r="32" ht="39" customHeight="1" spans="1:10">
      <c r="A32" s="8">
        <v>29</v>
      </c>
      <c r="B32" s="8" t="s">
        <v>211</v>
      </c>
      <c r="C32" s="8" t="s">
        <v>198</v>
      </c>
      <c r="D32" s="9">
        <v>12</v>
      </c>
      <c r="E32" s="8">
        <v>4</v>
      </c>
      <c r="F32" s="10" t="s">
        <v>31</v>
      </c>
      <c r="G32" s="9">
        <v>4</v>
      </c>
      <c r="H32" s="9">
        <v>4</v>
      </c>
      <c r="I32" s="8">
        <v>1360</v>
      </c>
      <c r="J32" s="13"/>
    </row>
    <row r="33" ht="39" customHeight="1" spans="1:10">
      <c r="A33" s="8">
        <v>30</v>
      </c>
      <c r="B33" s="8" t="s">
        <v>212</v>
      </c>
      <c r="C33" s="8" t="s">
        <v>213</v>
      </c>
      <c r="D33" s="8">
        <v>32</v>
      </c>
      <c r="E33" s="8">
        <v>8</v>
      </c>
      <c r="F33" s="10" t="s">
        <v>31</v>
      </c>
      <c r="G33" s="8">
        <v>10</v>
      </c>
      <c r="H33" s="9">
        <v>10</v>
      </c>
      <c r="I33" s="8">
        <v>3400</v>
      </c>
      <c r="J33" s="13"/>
    </row>
    <row r="34" ht="39" customHeight="1" spans="1:10">
      <c r="A34" s="8">
        <v>31</v>
      </c>
      <c r="B34" s="8" t="s">
        <v>214</v>
      </c>
      <c r="C34" s="8" t="s">
        <v>198</v>
      </c>
      <c r="D34" s="8">
        <v>8</v>
      </c>
      <c r="E34" s="8"/>
      <c r="F34" s="10" t="s">
        <v>31</v>
      </c>
      <c r="G34" s="8">
        <v>2</v>
      </c>
      <c r="H34" s="9">
        <v>2</v>
      </c>
      <c r="I34" s="8">
        <v>680</v>
      </c>
      <c r="J34" s="13"/>
    </row>
    <row r="35" ht="39" customHeight="1" spans="1:10">
      <c r="A35" s="8">
        <v>32</v>
      </c>
      <c r="B35" s="8" t="s">
        <v>215</v>
      </c>
      <c r="C35" s="8" t="s">
        <v>198</v>
      </c>
      <c r="D35" s="8">
        <v>7</v>
      </c>
      <c r="E35" s="8">
        <v>1</v>
      </c>
      <c r="F35" s="10" t="s">
        <v>31</v>
      </c>
      <c r="G35" s="8">
        <v>2</v>
      </c>
      <c r="H35" s="9">
        <v>2</v>
      </c>
      <c r="I35" s="8">
        <v>680</v>
      </c>
      <c r="J35" s="13"/>
    </row>
    <row r="36" ht="39" customHeight="1" spans="1:10">
      <c r="A36" s="8">
        <v>33</v>
      </c>
      <c r="B36" s="8" t="s">
        <v>216</v>
      </c>
      <c r="C36" s="8" t="s">
        <v>198</v>
      </c>
      <c r="D36" s="8">
        <v>8</v>
      </c>
      <c r="E36" s="8"/>
      <c r="F36" s="10" t="s">
        <v>31</v>
      </c>
      <c r="G36" s="8">
        <v>2</v>
      </c>
      <c r="H36" s="9">
        <v>2</v>
      </c>
      <c r="I36" s="8">
        <v>680</v>
      </c>
      <c r="J36" s="13"/>
    </row>
    <row r="37" ht="39" customHeight="1" spans="1:10">
      <c r="A37" s="8">
        <v>34</v>
      </c>
      <c r="B37" s="8" t="s">
        <v>217</v>
      </c>
      <c r="C37" s="8" t="s">
        <v>198</v>
      </c>
      <c r="D37" s="8">
        <v>12</v>
      </c>
      <c r="E37" s="8"/>
      <c r="F37" s="10" t="s">
        <v>31</v>
      </c>
      <c r="G37" s="8">
        <v>3</v>
      </c>
      <c r="H37" s="9">
        <v>3</v>
      </c>
      <c r="I37" s="8">
        <v>1020</v>
      </c>
      <c r="J37" s="13"/>
    </row>
    <row r="38" ht="39" customHeight="1" spans="1:10">
      <c r="A38" s="8">
        <v>35</v>
      </c>
      <c r="B38" s="8" t="s">
        <v>218</v>
      </c>
      <c r="C38" s="8" t="s">
        <v>198</v>
      </c>
      <c r="D38" s="8">
        <v>8</v>
      </c>
      <c r="E38" s="8"/>
      <c r="F38" s="10" t="s">
        <v>31</v>
      </c>
      <c r="G38" s="8">
        <v>2</v>
      </c>
      <c r="H38" s="9">
        <v>2</v>
      </c>
      <c r="I38" s="8">
        <v>680</v>
      </c>
      <c r="J38" s="13"/>
    </row>
    <row r="39" ht="39" customHeight="1" spans="1:10">
      <c r="A39" s="8">
        <v>36</v>
      </c>
      <c r="B39" s="8" t="s">
        <v>219</v>
      </c>
      <c r="C39" s="8" t="s">
        <v>198</v>
      </c>
      <c r="D39" s="8">
        <v>8</v>
      </c>
      <c r="E39" s="8"/>
      <c r="F39" s="10" t="s">
        <v>31</v>
      </c>
      <c r="G39" s="8">
        <v>2</v>
      </c>
      <c r="H39" s="9">
        <v>2</v>
      </c>
      <c r="I39" s="8">
        <v>680</v>
      </c>
      <c r="J39" s="13"/>
    </row>
    <row r="40" ht="39" customHeight="1" spans="1:10">
      <c r="A40" s="8">
        <v>37</v>
      </c>
      <c r="B40" s="8" t="s">
        <v>220</v>
      </c>
      <c r="C40" s="8" t="s">
        <v>198</v>
      </c>
      <c r="D40" s="8">
        <v>12</v>
      </c>
      <c r="E40" s="8"/>
      <c r="F40" s="10" t="s">
        <v>31</v>
      </c>
      <c r="G40" s="8">
        <v>3</v>
      </c>
      <c r="H40" s="9">
        <v>3</v>
      </c>
      <c r="I40" s="8">
        <v>1020</v>
      </c>
      <c r="J40" s="13"/>
    </row>
    <row r="41" ht="39" customHeight="1" spans="1:10">
      <c r="A41" s="8">
        <v>38</v>
      </c>
      <c r="B41" s="8" t="s">
        <v>221</v>
      </c>
      <c r="C41" s="8" t="s">
        <v>198</v>
      </c>
      <c r="D41" s="8">
        <v>12</v>
      </c>
      <c r="E41" s="8"/>
      <c r="F41" s="10" t="s">
        <v>31</v>
      </c>
      <c r="G41" s="8">
        <v>3</v>
      </c>
      <c r="H41" s="9">
        <v>3</v>
      </c>
      <c r="I41" s="8">
        <v>1020</v>
      </c>
      <c r="J41" s="13"/>
    </row>
    <row r="42" ht="39" customHeight="1" spans="1:10">
      <c r="A42" s="8">
        <v>39</v>
      </c>
      <c r="B42" s="8" t="s">
        <v>222</v>
      </c>
      <c r="C42" s="8" t="s">
        <v>198</v>
      </c>
      <c r="D42" s="8">
        <v>8</v>
      </c>
      <c r="E42" s="8"/>
      <c r="F42" s="10" t="s">
        <v>31</v>
      </c>
      <c r="G42" s="8">
        <v>2</v>
      </c>
      <c r="H42" s="9">
        <v>2</v>
      </c>
      <c r="I42" s="8">
        <v>680</v>
      </c>
      <c r="J42" s="13"/>
    </row>
    <row r="43" ht="39" customHeight="1" spans="1:10">
      <c r="A43" s="8">
        <v>40</v>
      </c>
      <c r="B43" s="8" t="s">
        <v>223</v>
      </c>
      <c r="C43" s="8" t="s">
        <v>198</v>
      </c>
      <c r="D43" s="11"/>
      <c r="E43" s="12">
        <v>52</v>
      </c>
      <c r="F43" s="8" t="s">
        <v>31</v>
      </c>
      <c r="G43" s="8">
        <v>13</v>
      </c>
      <c r="H43" s="9">
        <v>13</v>
      </c>
      <c r="I43" s="8">
        <v>4420</v>
      </c>
      <c r="J43" s="13"/>
    </row>
    <row r="44" ht="39" customHeight="1" spans="1:10">
      <c r="A44" s="8">
        <v>41</v>
      </c>
      <c r="B44" s="8" t="s">
        <v>224</v>
      </c>
      <c r="C44" s="8" t="s">
        <v>198</v>
      </c>
      <c r="D44" s="8"/>
      <c r="E44" s="12">
        <v>16</v>
      </c>
      <c r="F44" s="8" t="s">
        <v>31</v>
      </c>
      <c r="G44" s="8">
        <v>4</v>
      </c>
      <c r="H44" s="9">
        <v>4</v>
      </c>
      <c r="I44" s="8">
        <v>1360</v>
      </c>
      <c r="J44" s="13"/>
    </row>
    <row r="45" ht="39" customHeight="1" spans="1:10">
      <c r="A45" s="8">
        <v>42</v>
      </c>
      <c r="B45" s="8" t="s">
        <v>225</v>
      </c>
      <c r="C45" s="8" t="s">
        <v>213</v>
      </c>
      <c r="D45" s="8">
        <v>32</v>
      </c>
      <c r="E45" s="12"/>
      <c r="F45" s="8" t="s">
        <v>31</v>
      </c>
      <c r="G45" s="8">
        <v>8</v>
      </c>
      <c r="H45" s="9">
        <v>8</v>
      </c>
      <c r="I45" s="8">
        <v>2720</v>
      </c>
      <c r="J45" s="13"/>
    </row>
    <row r="46" ht="39" customHeight="1" spans="1:10">
      <c r="A46" s="8">
        <v>43</v>
      </c>
      <c r="B46" s="8" t="s">
        <v>226</v>
      </c>
      <c r="C46" s="8" t="s">
        <v>198</v>
      </c>
      <c r="D46" s="8">
        <v>12</v>
      </c>
      <c r="E46" s="12"/>
      <c r="F46" s="8" t="s">
        <v>31</v>
      </c>
      <c r="G46" s="8">
        <v>3</v>
      </c>
      <c r="H46" s="9">
        <v>3</v>
      </c>
      <c r="I46" s="8">
        <v>1020</v>
      </c>
      <c r="J46" s="13"/>
    </row>
    <row r="47" ht="39" customHeight="1" spans="1:10">
      <c r="A47" s="8">
        <v>44</v>
      </c>
      <c r="B47" s="8" t="s">
        <v>227</v>
      </c>
      <c r="C47" s="8" t="s">
        <v>228</v>
      </c>
      <c r="D47" s="11"/>
      <c r="E47" s="12">
        <v>52</v>
      </c>
      <c r="F47" s="8" t="s">
        <v>31</v>
      </c>
      <c r="G47" s="8">
        <v>13</v>
      </c>
      <c r="H47" s="9">
        <v>13</v>
      </c>
      <c r="I47" s="8">
        <v>4420</v>
      </c>
      <c r="J47" s="13"/>
    </row>
    <row r="48" ht="39" customHeight="1" spans="1:10">
      <c r="A48" s="8">
        <v>45</v>
      </c>
      <c r="B48" s="8" t="s">
        <v>229</v>
      </c>
      <c r="C48" s="8" t="s">
        <v>228</v>
      </c>
      <c r="D48" s="8">
        <v>16</v>
      </c>
      <c r="E48" s="8"/>
      <c r="F48" s="8" t="s">
        <v>31</v>
      </c>
      <c r="G48" s="8">
        <v>4</v>
      </c>
      <c r="H48" s="9">
        <v>4</v>
      </c>
      <c r="I48" s="8">
        <v>1360</v>
      </c>
      <c r="J48" s="13"/>
    </row>
    <row r="49" ht="39" customHeight="1" spans="1:10">
      <c r="A49" s="8">
        <v>46</v>
      </c>
      <c r="B49" s="8" t="s">
        <v>230</v>
      </c>
      <c r="C49" s="8" t="s">
        <v>228</v>
      </c>
      <c r="D49" s="8">
        <v>3</v>
      </c>
      <c r="E49" s="8">
        <v>25</v>
      </c>
      <c r="F49" s="8" t="s">
        <v>31</v>
      </c>
      <c r="G49" s="8">
        <v>7</v>
      </c>
      <c r="H49" s="9">
        <v>7</v>
      </c>
      <c r="I49" s="8">
        <v>2380</v>
      </c>
      <c r="J49" s="13"/>
    </row>
    <row r="50" ht="39" customHeight="1" spans="1:10">
      <c r="A50" s="8">
        <v>47</v>
      </c>
      <c r="B50" s="8" t="s">
        <v>231</v>
      </c>
      <c r="C50" s="8" t="s">
        <v>228</v>
      </c>
      <c r="D50" s="8">
        <v>12</v>
      </c>
      <c r="E50" s="8">
        <v>12</v>
      </c>
      <c r="F50" s="8" t="s">
        <v>31</v>
      </c>
      <c r="G50" s="8">
        <v>6</v>
      </c>
      <c r="H50" s="9">
        <v>6</v>
      </c>
      <c r="I50" s="8">
        <v>2040</v>
      </c>
      <c r="J50" s="13"/>
    </row>
    <row r="51" ht="39" customHeight="1" spans="1:10">
      <c r="A51" s="8">
        <v>48</v>
      </c>
      <c r="B51" s="8" t="s">
        <v>232</v>
      </c>
      <c r="C51" s="8" t="s">
        <v>228</v>
      </c>
      <c r="D51" s="8"/>
      <c r="E51" s="8">
        <v>16</v>
      </c>
      <c r="F51" s="8" t="s">
        <v>31</v>
      </c>
      <c r="G51" s="8">
        <v>4</v>
      </c>
      <c r="H51" s="9">
        <v>4</v>
      </c>
      <c r="I51" s="8">
        <v>1360</v>
      </c>
      <c r="J51" s="13"/>
    </row>
    <row r="52" ht="39" customHeight="1" spans="1:10">
      <c r="A52" s="8">
        <v>49</v>
      </c>
      <c r="B52" s="8" t="s">
        <v>233</v>
      </c>
      <c r="C52" s="8" t="s">
        <v>228</v>
      </c>
      <c r="D52" s="8">
        <v>4</v>
      </c>
      <c r="E52" s="8">
        <v>12</v>
      </c>
      <c r="F52" s="8" t="s">
        <v>31</v>
      </c>
      <c r="G52" s="8">
        <v>4</v>
      </c>
      <c r="H52" s="9">
        <v>4</v>
      </c>
      <c r="I52" s="8">
        <v>1360</v>
      </c>
      <c r="J52" s="13"/>
    </row>
    <row r="53" ht="39" customHeight="1" spans="1:10">
      <c r="A53" s="8">
        <v>50</v>
      </c>
      <c r="B53" s="8" t="s">
        <v>234</v>
      </c>
      <c r="C53" s="8" t="s">
        <v>228</v>
      </c>
      <c r="D53" s="8">
        <v>40</v>
      </c>
      <c r="E53" s="8"/>
      <c r="F53" s="8" t="s">
        <v>31</v>
      </c>
      <c r="G53" s="8">
        <v>10</v>
      </c>
      <c r="H53" s="9">
        <v>10</v>
      </c>
      <c r="I53" s="8">
        <v>3400</v>
      </c>
      <c r="J53" s="13"/>
    </row>
    <row r="54" ht="39" customHeight="1" spans="1:10">
      <c r="A54" s="8">
        <v>51</v>
      </c>
      <c r="B54" s="8" t="s">
        <v>235</v>
      </c>
      <c r="C54" s="8" t="s">
        <v>228</v>
      </c>
      <c r="D54" s="8">
        <v>36</v>
      </c>
      <c r="E54" s="8"/>
      <c r="F54" s="8" t="s">
        <v>31</v>
      </c>
      <c r="G54" s="8">
        <v>9</v>
      </c>
      <c r="H54" s="9">
        <v>9</v>
      </c>
      <c r="I54" s="8">
        <v>3060</v>
      </c>
      <c r="J54" s="13"/>
    </row>
    <row r="55" ht="39" customHeight="1" spans="1:10">
      <c r="A55" s="8">
        <v>52</v>
      </c>
      <c r="B55" s="8" t="s">
        <v>236</v>
      </c>
      <c r="C55" s="8" t="s">
        <v>237</v>
      </c>
      <c r="D55" s="8">
        <v>10</v>
      </c>
      <c r="E55" s="8">
        <v>6</v>
      </c>
      <c r="F55" s="8" t="s">
        <v>31</v>
      </c>
      <c r="G55" s="8">
        <v>4</v>
      </c>
      <c r="H55" s="9">
        <v>4</v>
      </c>
      <c r="I55" s="8">
        <v>1360</v>
      </c>
      <c r="J55" s="13"/>
    </row>
    <row r="56" ht="39" customHeight="1" spans="1:10">
      <c r="A56" s="8">
        <v>53</v>
      </c>
      <c r="B56" s="8" t="s">
        <v>238</v>
      </c>
      <c r="C56" s="8" t="s">
        <v>237</v>
      </c>
      <c r="D56" s="8">
        <v>8</v>
      </c>
      <c r="E56" s="8">
        <v>20</v>
      </c>
      <c r="F56" s="10" t="s">
        <v>31</v>
      </c>
      <c r="G56" s="8">
        <v>7</v>
      </c>
      <c r="H56" s="9">
        <v>7</v>
      </c>
      <c r="I56" s="8">
        <v>2380</v>
      </c>
      <c r="J56" s="8"/>
    </row>
    <row r="57" ht="39" customHeight="1" spans="1:10">
      <c r="A57" s="8">
        <v>54</v>
      </c>
      <c r="B57" s="8" t="s">
        <v>239</v>
      </c>
      <c r="C57" s="8" t="s">
        <v>237</v>
      </c>
      <c r="D57" s="8">
        <v>7</v>
      </c>
      <c r="E57" s="8">
        <v>17</v>
      </c>
      <c r="F57" s="10" t="s">
        <v>31</v>
      </c>
      <c r="G57" s="8">
        <v>6</v>
      </c>
      <c r="H57" s="9">
        <v>6</v>
      </c>
      <c r="I57" s="8">
        <v>2040</v>
      </c>
      <c r="J57" s="8"/>
    </row>
    <row r="58" ht="39" customHeight="1" spans="1:10">
      <c r="A58" s="8">
        <v>55</v>
      </c>
      <c r="B58" s="8" t="s">
        <v>240</v>
      </c>
      <c r="C58" s="8" t="s">
        <v>237</v>
      </c>
      <c r="D58" s="8">
        <v>9</v>
      </c>
      <c r="E58" s="8">
        <v>11</v>
      </c>
      <c r="F58" s="10" t="s">
        <v>31</v>
      </c>
      <c r="G58" s="8">
        <v>5</v>
      </c>
      <c r="H58" s="9">
        <v>5</v>
      </c>
      <c r="I58" s="8">
        <v>1700</v>
      </c>
      <c r="J58" s="8"/>
    </row>
    <row r="59" ht="39" customHeight="1" spans="1:10">
      <c r="A59" s="8">
        <v>56</v>
      </c>
      <c r="B59" s="8" t="s">
        <v>241</v>
      </c>
      <c r="C59" s="8" t="s">
        <v>237</v>
      </c>
      <c r="D59" s="8">
        <v>8</v>
      </c>
      <c r="E59" s="8">
        <v>8</v>
      </c>
      <c r="F59" s="10" t="s">
        <v>31</v>
      </c>
      <c r="G59" s="8">
        <v>4</v>
      </c>
      <c r="H59" s="9">
        <v>4</v>
      </c>
      <c r="I59" s="8">
        <v>1360</v>
      </c>
      <c r="J59" s="8"/>
    </row>
    <row r="60" ht="39" customHeight="1" spans="1:10">
      <c r="A60" s="8">
        <v>57</v>
      </c>
      <c r="B60" s="8" t="s">
        <v>242</v>
      </c>
      <c r="C60" s="8" t="s">
        <v>237</v>
      </c>
      <c r="D60" s="8">
        <v>10</v>
      </c>
      <c r="E60" s="8">
        <v>6</v>
      </c>
      <c r="F60" s="10" t="s">
        <v>31</v>
      </c>
      <c r="G60" s="9">
        <v>4</v>
      </c>
      <c r="H60" s="9">
        <v>4</v>
      </c>
      <c r="I60" s="8">
        <v>1360</v>
      </c>
      <c r="J60" s="8"/>
    </row>
    <row r="61" ht="39" customHeight="1" spans="1:10">
      <c r="A61" s="8">
        <v>58</v>
      </c>
      <c r="B61" s="8" t="s">
        <v>243</v>
      </c>
      <c r="C61" s="8" t="s">
        <v>237</v>
      </c>
      <c r="D61" s="8">
        <v>6</v>
      </c>
      <c r="E61" s="8">
        <v>22</v>
      </c>
      <c r="F61" s="10" t="s">
        <v>31</v>
      </c>
      <c r="G61" s="8">
        <v>7</v>
      </c>
      <c r="H61" s="9">
        <v>7</v>
      </c>
      <c r="I61" s="8">
        <v>2380</v>
      </c>
      <c r="J61" s="14"/>
    </row>
    <row r="62" ht="39" customHeight="1" spans="1:10">
      <c r="A62" s="8">
        <v>59</v>
      </c>
      <c r="B62" s="8" t="s">
        <v>244</v>
      </c>
      <c r="C62" s="8" t="s">
        <v>237</v>
      </c>
      <c r="D62" s="8">
        <v>10</v>
      </c>
      <c r="E62" s="8">
        <v>10</v>
      </c>
      <c r="F62" s="10" t="s">
        <v>31</v>
      </c>
      <c r="G62" s="8">
        <v>5</v>
      </c>
      <c r="H62" s="9">
        <v>5</v>
      </c>
      <c r="I62" s="8">
        <v>1700</v>
      </c>
      <c r="J62" s="8"/>
    </row>
    <row r="63" ht="39" customHeight="1" spans="1:10">
      <c r="A63" s="8">
        <v>60</v>
      </c>
      <c r="B63" s="8" t="s">
        <v>245</v>
      </c>
      <c r="C63" s="8" t="s">
        <v>237</v>
      </c>
      <c r="D63" s="8">
        <v>20</v>
      </c>
      <c r="E63" s="8"/>
      <c r="F63" s="10" t="s">
        <v>31</v>
      </c>
      <c r="G63" s="8">
        <v>5</v>
      </c>
      <c r="H63" s="9">
        <v>5</v>
      </c>
      <c r="I63" s="8">
        <v>1700</v>
      </c>
      <c r="J63" s="8"/>
    </row>
    <row r="64" ht="39" customHeight="1" spans="1:10">
      <c r="A64" s="8">
        <v>61</v>
      </c>
      <c r="B64" s="8" t="s">
        <v>246</v>
      </c>
      <c r="C64" s="8" t="s">
        <v>237</v>
      </c>
      <c r="D64" s="8">
        <v>9</v>
      </c>
      <c r="E64" s="8">
        <v>15</v>
      </c>
      <c r="F64" s="10" t="s">
        <v>31</v>
      </c>
      <c r="G64" s="8">
        <v>6</v>
      </c>
      <c r="H64" s="9">
        <v>6</v>
      </c>
      <c r="I64" s="8">
        <v>2040</v>
      </c>
      <c r="J64" s="8"/>
    </row>
    <row r="65" ht="39" customHeight="1" spans="1:10">
      <c r="A65" s="8">
        <v>62</v>
      </c>
      <c r="B65" s="8" t="s">
        <v>247</v>
      </c>
      <c r="C65" s="8" t="s">
        <v>237</v>
      </c>
      <c r="D65" s="8">
        <v>8</v>
      </c>
      <c r="E65" s="8"/>
      <c r="F65" s="10" t="s">
        <v>31</v>
      </c>
      <c r="G65" s="8">
        <v>2</v>
      </c>
      <c r="H65" s="9">
        <v>2</v>
      </c>
      <c r="I65" s="8">
        <v>680</v>
      </c>
      <c r="J65" s="8"/>
    </row>
    <row r="66" ht="39" customHeight="1" spans="1:10">
      <c r="A66" s="8">
        <v>63</v>
      </c>
      <c r="B66" s="8" t="s">
        <v>248</v>
      </c>
      <c r="C66" s="8" t="s">
        <v>237</v>
      </c>
      <c r="D66" s="8">
        <v>8</v>
      </c>
      <c r="E66" s="8">
        <v>8</v>
      </c>
      <c r="F66" s="10" t="s">
        <v>31</v>
      </c>
      <c r="G66" s="8">
        <v>4</v>
      </c>
      <c r="H66" s="9">
        <v>4</v>
      </c>
      <c r="I66" s="8">
        <v>1360</v>
      </c>
      <c r="J66" s="8"/>
    </row>
    <row r="67" ht="39" customHeight="1" spans="1:10">
      <c r="A67" s="8">
        <v>64</v>
      </c>
      <c r="B67" s="8" t="s">
        <v>249</v>
      </c>
      <c r="C67" s="8" t="s">
        <v>237</v>
      </c>
      <c r="D67" s="8">
        <v>8</v>
      </c>
      <c r="E67" s="8"/>
      <c r="F67" s="10" t="s">
        <v>31</v>
      </c>
      <c r="G67" s="8">
        <v>2</v>
      </c>
      <c r="H67" s="9">
        <v>2</v>
      </c>
      <c r="I67" s="8">
        <v>680</v>
      </c>
      <c r="J67" s="8"/>
    </row>
    <row r="68" ht="39" customHeight="1" spans="1:10">
      <c r="A68" s="8">
        <v>65</v>
      </c>
      <c r="B68" s="8" t="s">
        <v>250</v>
      </c>
      <c r="C68" s="8" t="s">
        <v>237</v>
      </c>
      <c r="D68" s="8">
        <v>10</v>
      </c>
      <c r="E68" s="8">
        <v>18</v>
      </c>
      <c r="F68" s="10" t="s">
        <v>31</v>
      </c>
      <c r="G68" s="8">
        <v>7</v>
      </c>
      <c r="H68" s="9">
        <v>7</v>
      </c>
      <c r="I68" s="8">
        <v>2380</v>
      </c>
      <c r="J68" s="13"/>
    </row>
    <row r="69" ht="39" customHeight="1" spans="1:10">
      <c r="A69" s="8">
        <v>66</v>
      </c>
      <c r="B69" s="8" t="s">
        <v>251</v>
      </c>
      <c r="C69" s="8" t="s">
        <v>237</v>
      </c>
      <c r="D69" s="8">
        <v>6</v>
      </c>
      <c r="E69" s="8">
        <v>6</v>
      </c>
      <c r="F69" s="8" t="s">
        <v>31</v>
      </c>
      <c r="G69" s="8">
        <v>3</v>
      </c>
      <c r="H69" s="9">
        <v>3</v>
      </c>
      <c r="I69" s="8">
        <v>1020</v>
      </c>
      <c r="J69" s="13"/>
    </row>
    <row r="70" ht="39" customHeight="1" spans="1:10">
      <c r="A70" s="8">
        <v>67</v>
      </c>
      <c r="B70" s="8" t="s">
        <v>252</v>
      </c>
      <c r="C70" s="8" t="s">
        <v>237</v>
      </c>
      <c r="D70" s="8">
        <v>7</v>
      </c>
      <c r="E70" s="8">
        <v>5</v>
      </c>
      <c r="F70" s="8" t="s">
        <v>31</v>
      </c>
      <c r="G70" s="8">
        <v>3</v>
      </c>
      <c r="H70" s="9">
        <v>3</v>
      </c>
      <c r="I70" s="8">
        <v>1020</v>
      </c>
      <c r="J70" s="13"/>
    </row>
    <row r="71" ht="39" customHeight="1" spans="1:10">
      <c r="A71" s="8">
        <v>68</v>
      </c>
      <c r="B71" s="8" t="s">
        <v>253</v>
      </c>
      <c r="C71" s="8" t="s">
        <v>237</v>
      </c>
      <c r="D71" s="8">
        <v>10</v>
      </c>
      <c r="E71" s="8">
        <v>18</v>
      </c>
      <c r="F71" s="8" t="s">
        <v>31</v>
      </c>
      <c r="G71" s="8">
        <v>7</v>
      </c>
      <c r="H71" s="9">
        <v>7</v>
      </c>
      <c r="I71" s="8">
        <v>2380</v>
      </c>
      <c r="J71" s="13"/>
    </row>
    <row r="72" ht="39" customHeight="1" spans="1:10">
      <c r="A72" s="8">
        <v>69</v>
      </c>
      <c r="B72" s="8" t="s">
        <v>254</v>
      </c>
      <c r="C72" s="8" t="s">
        <v>237</v>
      </c>
      <c r="D72" s="8"/>
      <c r="E72" s="8">
        <v>16</v>
      </c>
      <c r="F72" s="8" t="s">
        <v>31</v>
      </c>
      <c r="G72" s="8">
        <v>4</v>
      </c>
      <c r="H72" s="9">
        <v>4</v>
      </c>
      <c r="I72" s="8">
        <v>1360</v>
      </c>
      <c r="J72" s="13"/>
    </row>
    <row r="73" ht="39" customHeight="1" spans="1:10">
      <c r="A73" s="8">
        <v>70</v>
      </c>
      <c r="B73" s="8" t="s">
        <v>255</v>
      </c>
      <c r="C73" s="8" t="s">
        <v>237</v>
      </c>
      <c r="D73" s="8">
        <v>6</v>
      </c>
      <c r="E73" s="8">
        <v>10</v>
      </c>
      <c r="F73" s="8" t="s">
        <v>31</v>
      </c>
      <c r="G73" s="8">
        <v>4</v>
      </c>
      <c r="H73" s="9">
        <v>4</v>
      </c>
      <c r="I73" s="8">
        <v>1360</v>
      </c>
      <c r="J73" s="13"/>
    </row>
    <row r="74" ht="39" customHeight="1" spans="1:10">
      <c r="A74" s="8">
        <v>71</v>
      </c>
      <c r="B74" s="8" t="s">
        <v>256</v>
      </c>
      <c r="C74" s="8" t="s">
        <v>237</v>
      </c>
      <c r="D74" s="8">
        <v>8</v>
      </c>
      <c r="E74" s="8">
        <v>8</v>
      </c>
      <c r="F74" s="8" t="s">
        <v>31</v>
      </c>
      <c r="G74" s="8">
        <v>4</v>
      </c>
      <c r="H74" s="9">
        <v>4</v>
      </c>
      <c r="I74" s="8">
        <v>1360</v>
      </c>
      <c r="J74" s="13"/>
    </row>
    <row r="75" ht="39" customHeight="1" spans="1:10">
      <c r="A75" s="8">
        <v>72</v>
      </c>
      <c r="B75" s="8" t="s">
        <v>257</v>
      </c>
      <c r="C75" s="8" t="s">
        <v>237</v>
      </c>
      <c r="D75" s="8">
        <v>12</v>
      </c>
      <c r="E75" s="8">
        <v>8</v>
      </c>
      <c r="F75" s="8" t="s">
        <v>31</v>
      </c>
      <c r="G75" s="8">
        <v>5</v>
      </c>
      <c r="H75" s="9">
        <v>5</v>
      </c>
      <c r="I75" s="8">
        <v>1700</v>
      </c>
      <c r="J75" s="13"/>
    </row>
    <row r="76" ht="39" customHeight="1" spans="1:10">
      <c r="A76" s="8">
        <v>73</v>
      </c>
      <c r="B76" s="8" t="s">
        <v>258</v>
      </c>
      <c r="C76" s="8" t="s">
        <v>237</v>
      </c>
      <c r="D76" s="8">
        <v>8</v>
      </c>
      <c r="E76" s="8">
        <v>36</v>
      </c>
      <c r="F76" s="8" t="s">
        <v>31</v>
      </c>
      <c r="G76" s="8">
        <v>11</v>
      </c>
      <c r="H76" s="9">
        <v>11</v>
      </c>
      <c r="I76" s="8">
        <v>3740</v>
      </c>
      <c r="J76" s="13"/>
    </row>
    <row r="77" ht="39" customHeight="1" spans="1:10">
      <c r="A77" s="8">
        <v>74</v>
      </c>
      <c r="B77" s="8" t="s">
        <v>259</v>
      </c>
      <c r="C77" s="8" t="s">
        <v>237</v>
      </c>
      <c r="D77" s="8">
        <v>24</v>
      </c>
      <c r="E77" s="8"/>
      <c r="F77" s="8" t="s">
        <v>31</v>
      </c>
      <c r="G77" s="8">
        <v>6</v>
      </c>
      <c r="H77" s="9">
        <v>6</v>
      </c>
      <c r="I77" s="8">
        <v>2040</v>
      </c>
      <c r="J77" s="13"/>
    </row>
    <row r="78" ht="39" customHeight="1" spans="1:10">
      <c r="A78" s="8">
        <v>75</v>
      </c>
      <c r="B78" s="8" t="s">
        <v>260</v>
      </c>
      <c r="C78" s="8" t="s">
        <v>237</v>
      </c>
      <c r="D78" s="8">
        <v>8</v>
      </c>
      <c r="E78" s="8">
        <v>16</v>
      </c>
      <c r="F78" s="8" t="s">
        <v>31</v>
      </c>
      <c r="G78" s="8">
        <v>6</v>
      </c>
      <c r="H78" s="9">
        <v>6</v>
      </c>
      <c r="I78" s="8">
        <v>2040</v>
      </c>
      <c r="J78" s="13"/>
    </row>
    <row r="79" ht="39" customHeight="1" spans="1:10">
      <c r="A79" s="8">
        <v>76</v>
      </c>
      <c r="B79" s="8" t="s">
        <v>261</v>
      </c>
      <c r="C79" s="8" t="s">
        <v>237</v>
      </c>
      <c r="D79" s="8">
        <v>8</v>
      </c>
      <c r="E79" s="8">
        <v>12</v>
      </c>
      <c r="F79" s="8" t="s">
        <v>31</v>
      </c>
      <c r="G79" s="8">
        <v>5</v>
      </c>
      <c r="H79" s="9">
        <v>5</v>
      </c>
      <c r="I79" s="8">
        <v>1700</v>
      </c>
      <c r="J79" s="13"/>
    </row>
    <row r="80" ht="39" customHeight="1" spans="1:10">
      <c r="A80" s="8">
        <v>77</v>
      </c>
      <c r="B80" s="8" t="s">
        <v>262</v>
      </c>
      <c r="C80" s="8" t="s">
        <v>237</v>
      </c>
      <c r="D80" s="8">
        <v>8</v>
      </c>
      <c r="E80" s="8"/>
      <c r="F80" s="8" t="s">
        <v>31</v>
      </c>
      <c r="G80" s="8">
        <v>2</v>
      </c>
      <c r="H80" s="9">
        <v>2</v>
      </c>
      <c r="I80" s="8">
        <v>680</v>
      </c>
      <c r="J80" s="13"/>
    </row>
    <row r="81" ht="39" customHeight="1" spans="1:10">
      <c r="A81" s="8">
        <v>78</v>
      </c>
      <c r="B81" s="8" t="s">
        <v>263</v>
      </c>
      <c r="C81" s="8" t="s">
        <v>237</v>
      </c>
      <c r="D81" s="8">
        <v>8</v>
      </c>
      <c r="E81" s="8">
        <v>16</v>
      </c>
      <c r="F81" s="8" t="s">
        <v>31</v>
      </c>
      <c r="G81" s="8">
        <v>6</v>
      </c>
      <c r="H81" s="9">
        <v>6</v>
      </c>
      <c r="I81" s="8">
        <v>2040</v>
      </c>
      <c r="J81" s="13"/>
    </row>
    <row r="82" ht="39" customHeight="1" spans="1:10">
      <c r="A82" s="8">
        <v>79</v>
      </c>
      <c r="B82" s="8" t="s">
        <v>264</v>
      </c>
      <c r="C82" s="8" t="s">
        <v>237</v>
      </c>
      <c r="D82" s="8">
        <v>4</v>
      </c>
      <c r="E82" s="8">
        <v>4</v>
      </c>
      <c r="F82" s="8" t="s">
        <v>31</v>
      </c>
      <c r="G82" s="8">
        <v>2</v>
      </c>
      <c r="H82" s="9">
        <v>2</v>
      </c>
      <c r="I82" s="8">
        <v>680</v>
      </c>
      <c r="J82" s="8"/>
    </row>
    <row r="83" ht="39" customHeight="1" spans="1:10">
      <c r="A83" s="8">
        <v>80</v>
      </c>
      <c r="B83" s="8" t="s">
        <v>265</v>
      </c>
      <c r="C83" s="8" t="s">
        <v>237</v>
      </c>
      <c r="D83" s="8">
        <v>6</v>
      </c>
      <c r="E83" s="8">
        <v>6</v>
      </c>
      <c r="F83" s="8" t="s">
        <v>31</v>
      </c>
      <c r="G83" s="8">
        <v>3</v>
      </c>
      <c r="H83" s="9">
        <v>3</v>
      </c>
      <c r="I83" s="8">
        <v>1020</v>
      </c>
      <c r="J83" s="8"/>
    </row>
    <row r="84" ht="39" customHeight="1" spans="1:10">
      <c r="A84" s="8">
        <v>81</v>
      </c>
      <c r="B84" s="8" t="s">
        <v>266</v>
      </c>
      <c r="C84" s="8" t="s">
        <v>237</v>
      </c>
      <c r="D84" s="8">
        <v>24</v>
      </c>
      <c r="E84" s="8"/>
      <c r="F84" s="8" t="s">
        <v>31</v>
      </c>
      <c r="G84" s="8">
        <v>6</v>
      </c>
      <c r="H84" s="9">
        <v>6</v>
      </c>
      <c r="I84" s="8">
        <v>2040</v>
      </c>
      <c r="J84" s="8"/>
    </row>
    <row r="85" ht="39" customHeight="1" spans="1:10">
      <c r="A85" s="8">
        <v>82</v>
      </c>
      <c r="B85" s="8" t="s">
        <v>267</v>
      </c>
      <c r="C85" s="8" t="s">
        <v>268</v>
      </c>
      <c r="D85" s="8">
        <v>40</v>
      </c>
      <c r="E85" s="8"/>
      <c r="F85" s="8" t="s">
        <v>31</v>
      </c>
      <c r="G85" s="8">
        <v>10</v>
      </c>
      <c r="H85" s="9">
        <v>10</v>
      </c>
      <c r="I85" s="8">
        <v>3400</v>
      </c>
      <c r="J85" s="8"/>
    </row>
    <row r="86" ht="39" customHeight="1" spans="1:10">
      <c r="A86" s="8">
        <v>83</v>
      </c>
      <c r="B86" s="8" t="s">
        <v>269</v>
      </c>
      <c r="C86" s="8" t="s">
        <v>268</v>
      </c>
      <c r="D86" s="8">
        <v>40</v>
      </c>
      <c r="E86" s="8"/>
      <c r="F86" s="8" t="s">
        <v>78</v>
      </c>
      <c r="G86" s="8">
        <v>10</v>
      </c>
      <c r="H86" s="9">
        <v>10</v>
      </c>
      <c r="I86" s="8">
        <v>3400</v>
      </c>
      <c r="J86" s="8"/>
    </row>
    <row r="87" ht="39" customHeight="1" spans="1:10">
      <c r="A87" s="8">
        <v>84</v>
      </c>
      <c r="B87" s="8" t="s">
        <v>270</v>
      </c>
      <c r="C87" s="8" t="s">
        <v>268</v>
      </c>
      <c r="D87" s="8">
        <v>40</v>
      </c>
      <c r="E87" s="8"/>
      <c r="F87" s="12" t="s">
        <v>271</v>
      </c>
      <c r="G87" s="8">
        <v>10</v>
      </c>
      <c r="H87" s="9">
        <v>10</v>
      </c>
      <c r="I87" s="8">
        <v>3400</v>
      </c>
      <c r="J87" s="8"/>
    </row>
    <row r="88" ht="39" customHeight="1" spans="1:10">
      <c r="A88" s="8">
        <v>85</v>
      </c>
      <c r="B88" s="8" t="s">
        <v>272</v>
      </c>
      <c r="C88" s="8" t="s">
        <v>268</v>
      </c>
      <c r="D88" s="8">
        <v>40</v>
      </c>
      <c r="E88" s="8"/>
      <c r="F88" s="8" t="s">
        <v>31</v>
      </c>
      <c r="G88" s="8">
        <v>10</v>
      </c>
      <c r="H88" s="9">
        <v>10</v>
      </c>
      <c r="I88" s="8">
        <v>3400</v>
      </c>
      <c r="J88" s="8"/>
    </row>
    <row r="89" ht="39" customHeight="1" spans="1:10">
      <c r="A89" s="8">
        <v>86</v>
      </c>
      <c r="B89" s="8" t="s">
        <v>273</v>
      </c>
      <c r="C89" s="8" t="s">
        <v>274</v>
      </c>
      <c r="D89" s="8">
        <v>28</v>
      </c>
      <c r="E89" s="8"/>
      <c r="F89" s="8" t="s">
        <v>31</v>
      </c>
      <c r="G89" s="8">
        <v>7</v>
      </c>
      <c r="H89" s="9">
        <v>7</v>
      </c>
      <c r="I89" s="8">
        <v>2380</v>
      </c>
      <c r="J89" s="8"/>
    </row>
    <row r="90" ht="39" customHeight="1" spans="1:10">
      <c r="A90" s="8">
        <v>87</v>
      </c>
      <c r="B90" s="8" t="s">
        <v>275</v>
      </c>
      <c r="C90" s="8" t="s">
        <v>274</v>
      </c>
      <c r="D90" s="8"/>
      <c r="E90" s="8">
        <v>40</v>
      </c>
      <c r="F90" s="8" t="s">
        <v>31</v>
      </c>
      <c r="G90" s="8">
        <v>10</v>
      </c>
      <c r="H90" s="9">
        <v>10</v>
      </c>
      <c r="I90" s="8">
        <v>3400</v>
      </c>
      <c r="J90" s="8"/>
    </row>
    <row r="91" ht="39" customHeight="1" spans="1:10">
      <c r="A91" s="8">
        <v>88</v>
      </c>
      <c r="B91" s="8" t="s">
        <v>276</v>
      </c>
      <c r="C91" s="8" t="s">
        <v>277</v>
      </c>
      <c r="D91" s="8">
        <v>8</v>
      </c>
      <c r="E91" s="8"/>
      <c r="F91" s="8" t="s">
        <v>31</v>
      </c>
      <c r="G91" s="8">
        <v>2</v>
      </c>
      <c r="H91" s="9">
        <v>2</v>
      </c>
      <c r="I91" s="8">
        <v>680</v>
      </c>
      <c r="J91" s="8"/>
    </row>
    <row r="92" ht="39" customHeight="1" spans="1:10">
      <c r="A92" s="8">
        <v>89</v>
      </c>
      <c r="B92" s="8" t="s">
        <v>278</v>
      </c>
      <c r="C92" s="8" t="s">
        <v>279</v>
      </c>
      <c r="D92" s="8">
        <v>26</v>
      </c>
      <c r="E92" s="8"/>
      <c r="F92" s="12" t="s">
        <v>17</v>
      </c>
      <c r="G92" s="8">
        <v>6.5</v>
      </c>
      <c r="H92" s="9">
        <v>6.5</v>
      </c>
      <c r="I92" s="8">
        <v>2210</v>
      </c>
      <c r="J92" s="8"/>
    </row>
    <row r="93" ht="39" customHeight="1" spans="1:10">
      <c r="A93" s="8">
        <v>90</v>
      </c>
      <c r="B93" s="8" t="s">
        <v>49</v>
      </c>
      <c r="C93" s="8" t="s">
        <v>279</v>
      </c>
      <c r="D93" s="8">
        <v>35</v>
      </c>
      <c r="E93" s="8">
        <v>0</v>
      </c>
      <c r="F93" s="12" t="s">
        <v>165</v>
      </c>
      <c r="G93" s="8">
        <v>25</v>
      </c>
      <c r="H93" s="8">
        <v>8.75</v>
      </c>
      <c r="I93" s="8">
        <v>2975</v>
      </c>
      <c r="J93" s="8"/>
    </row>
    <row r="94" ht="39" customHeight="1" spans="1:10">
      <c r="A94" s="8">
        <v>91</v>
      </c>
      <c r="B94" s="8" t="s">
        <v>280</v>
      </c>
      <c r="C94" s="8" t="s">
        <v>281</v>
      </c>
      <c r="D94" s="8">
        <v>8</v>
      </c>
      <c r="E94" s="8">
        <v>4</v>
      </c>
      <c r="F94" s="8" t="s">
        <v>31</v>
      </c>
      <c r="G94" s="8">
        <v>3</v>
      </c>
      <c r="H94" s="9">
        <v>3</v>
      </c>
      <c r="I94" s="8">
        <v>1020</v>
      </c>
      <c r="J94" s="13"/>
    </row>
    <row r="95" ht="39" customHeight="1" spans="1:10">
      <c r="A95" s="8">
        <v>92</v>
      </c>
      <c r="B95" s="8" t="s">
        <v>282</v>
      </c>
      <c r="C95" s="8" t="s">
        <v>237</v>
      </c>
      <c r="D95" s="8">
        <v>16</v>
      </c>
      <c r="E95" s="8"/>
      <c r="F95" s="8" t="s">
        <v>31</v>
      </c>
      <c r="G95" s="8">
        <v>4</v>
      </c>
      <c r="H95" s="9">
        <v>4</v>
      </c>
      <c r="I95" s="8">
        <v>1360</v>
      </c>
      <c r="J95" s="8"/>
    </row>
    <row r="96" ht="36" customHeight="1" spans="1:10">
      <c r="A96" s="15" t="s">
        <v>23</v>
      </c>
      <c r="B96" s="15"/>
      <c r="C96" s="15"/>
      <c r="D96" s="15">
        <f>SUM(D4:D95)</f>
        <v>1246</v>
      </c>
      <c r="E96" s="15">
        <f>SUM(E4:E95)</f>
        <v>707</v>
      </c>
      <c r="F96" s="15"/>
      <c r="G96" s="15">
        <f>SUM(G4:G95)</f>
        <v>504.5</v>
      </c>
      <c r="H96" s="15">
        <f>SUM(H4:H95)</f>
        <v>488.25</v>
      </c>
      <c r="I96" s="15">
        <f>SUM(I4:I95)</f>
        <v>166005</v>
      </c>
      <c r="J96" s="2"/>
    </row>
    <row r="97" spans="5:5">
      <c r="E97">
        <f>D96+E96</f>
        <v>1953</v>
      </c>
    </row>
  </sheetData>
  <mergeCells count="10">
    <mergeCell ref="A1:J1"/>
    <mergeCell ref="D2:E2"/>
    <mergeCell ref="A2:A3"/>
    <mergeCell ref="B2:B3"/>
    <mergeCell ref="C2:C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陈大镇</vt:lpstr>
      <vt:lpstr>城关街道</vt:lpstr>
      <vt:lpstr>荆西街道</vt:lpstr>
      <vt:lpstr>列东街道</vt:lpstr>
      <vt:lpstr>徐碧街道</vt:lpstr>
      <vt:lpstr>岩前镇</vt:lpstr>
      <vt:lpstr>中村乡</vt:lpstr>
      <vt:lpstr>洋溪镇</vt:lpstr>
      <vt:lpstr>莘口镇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清山翠竹</cp:lastModifiedBy>
  <dcterms:created xsi:type="dcterms:W3CDTF">2023-03-06T07:05:00Z</dcterms:created>
  <dcterms:modified xsi:type="dcterms:W3CDTF">2024-03-22T06:40:09Z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237A9C1EDB2740489F7AC018394D42A8_13</vt:lpwstr>
  </property>
  <property fmtid="{D5CDD505-2E9C-101B-9397-08002B2CF9AE}" pid="3" name="KSOProductBuildVer">
    <vt:lpwstr>2052-12.1.0.16417</vt:lpwstr>
  </property>
</Properties>
</file>