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535" windowHeight="11310"/>
  </bookViews>
  <sheets>
    <sheet name="封面" sheetId="4" r:id="rId1"/>
    <sheet name="2017年支出功能科目明细表" sheetId="5" r:id="rId2"/>
    <sheet name="年一般公共预算基本支出经济分类情况表" sheetId="6" r:id="rId3"/>
    <sheet name="Sheet1" sheetId="1" r:id="rId4"/>
    <sheet name="Sheet2" sheetId="2" r:id="rId5"/>
    <sheet name="Sheet3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'2017年支出功能科目明细表'!$A$4:$B$721</definedName>
    <definedName name="_Order1" hidden="1">255</definedName>
    <definedName name="_Order2" hidden="1">255</definedName>
    <definedName name="_xlnm.Database" localSheetId="1">#REF!</definedName>
    <definedName name="_xlnm.Database">#REF!</definedName>
    <definedName name="database2" localSheetId="1">#REF!</definedName>
    <definedName name="database2">#REF!</definedName>
    <definedName name="database3" localSheetId="1">#REF!</definedName>
    <definedName name="database3">#REF!</definedName>
    <definedName name="gxxe2003">[2]P1012001!$A$6:$E$117</definedName>
    <definedName name="hhhh" localSheetId="1">#REF!</definedName>
    <definedName name="hhhh">#REF!</definedName>
    <definedName name="kkkk" localSheetId="1">#REF!</definedName>
    <definedName name="kkkk">#REF!</definedName>
    <definedName name="_xlnm.Print_Area" localSheetId="2">年一般公共预算基本支出经济分类情况表!$A$1:$T$44</definedName>
    <definedName name="_xlnm.Print_Area">#REF!</definedName>
    <definedName name="_xlnm.Print_Titles" localSheetId="1">'2017年支出功能科目明细表'!$4:$4</definedName>
    <definedName name="_xlnm.Print_Titles" localSheetId="2">年一般公共预算基本支出经济分类情况表!$A$1:$IV$4</definedName>
    <definedName name="_xlnm.Print_Titles">#N/A</definedName>
    <definedName name="UU">#REF!</definedName>
    <definedName name="XT_DN">2001</definedName>
    <definedName name="XT_DY">2</definedName>
    <definedName name="YY">#REF!</definedName>
    <definedName name="地区名称" localSheetId="1">#REF!</definedName>
    <definedName name="地区名称">#REF!</definedName>
    <definedName name="福州" localSheetId="1">#REF!</definedName>
    <definedName name="福州">#REF!</definedName>
    <definedName name="汇率" localSheetId="1">#REF!</definedName>
    <definedName name="汇率">#REF!</definedName>
    <definedName name="全额差额比例" localSheetId="1">'[4]C01-1'!#REF!</definedName>
    <definedName name="全额差额比例">'[4]C01-1'!#REF!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 localSheetId="1">#REF!</definedName>
    <definedName name="生产列16">#REF!</definedName>
    <definedName name="生产列17" localSheetId="1">#REF!</definedName>
    <definedName name="生产列17">#REF!</definedName>
    <definedName name="生产列19" localSheetId="1">#REF!</definedName>
    <definedName name="生产列19">#REF!</definedName>
    <definedName name="生产列2" localSheetId="1">#REF!</definedName>
    <definedName name="生产列2">#REF!</definedName>
    <definedName name="生产列20" localSheetId="1">#REF!</definedName>
    <definedName name="生产列20">#REF!</definedName>
    <definedName name="生产列3" localSheetId="1">#REF!</definedName>
    <definedName name="生产列3">#REF!</definedName>
    <definedName name="生产列4" localSheetId="1">#REF!</definedName>
    <definedName name="生产列4">#REF!</definedName>
    <definedName name="生产列5" localSheetId="1">#REF!</definedName>
    <definedName name="生产列5">#REF!</definedName>
    <definedName name="生产列6" localSheetId="1">#REF!</definedName>
    <definedName name="生产列6">#REF!</definedName>
    <definedName name="生产列7" localSheetId="1">#REF!</definedName>
    <definedName name="生产列7">#REF!</definedName>
    <definedName name="生产列8" localSheetId="1">#REF!</definedName>
    <definedName name="生产列8">#REF!</definedName>
    <definedName name="生产列9" localSheetId="1">#REF!</definedName>
    <definedName name="生产列9">#REF!</definedName>
    <definedName name="生产期" localSheetId="1">#REF!</definedName>
    <definedName name="生产期">#REF!</definedName>
    <definedName name="生产期1" localSheetId="1">#REF!</definedName>
    <definedName name="生产期1">#REF!</definedName>
    <definedName name="生产期11" localSheetId="1">#REF!</definedName>
    <definedName name="生产期11">#REF!</definedName>
    <definedName name="生产期15" localSheetId="1">#REF!</definedName>
    <definedName name="生产期15">#REF!</definedName>
    <definedName name="生产期16" localSheetId="1">#REF!</definedName>
    <definedName name="生产期16">#REF!</definedName>
    <definedName name="生产期17" localSheetId="1">#REF!</definedName>
    <definedName name="生产期17">#REF!</definedName>
    <definedName name="生产期19" localSheetId="1">#REF!</definedName>
    <definedName name="生产期19">#REF!</definedName>
    <definedName name="生产期2" localSheetId="1">#REF!</definedName>
    <definedName name="生产期2">#REF!</definedName>
    <definedName name="生产期20" localSheetId="1">#REF!</definedName>
    <definedName name="生产期20">#REF!</definedName>
    <definedName name="生产期3" localSheetId="1">#REF!</definedName>
    <definedName name="生产期3">#REF!</definedName>
    <definedName name="生产期4" localSheetId="1">#REF!</definedName>
    <definedName name="生产期4">#REF!</definedName>
    <definedName name="生产期5" localSheetId="1">#REF!</definedName>
    <definedName name="生产期5">#REF!</definedName>
    <definedName name="生产期6" localSheetId="1">#REF!</definedName>
    <definedName name="生产期6">#REF!</definedName>
    <definedName name="生产期7" localSheetId="1">#REF!</definedName>
    <definedName name="生产期7">#REF!</definedName>
    <definedName name="生产期8" localSheetId="1">#REF!</definedName>
    <definedName name="生产期8">#REF!</definedName>
    <definedName name="生产期9" localSheetId="1">#REF!</definedName>
    <definedName name="生产期9">#REF!</definedName>
    <definedName name="体制上解">#REF!</definedName>
  </definedNames>
  <calcPr calcId="124519"/>
</workbook>
</file>

<file path=xl/calcChain.xml><?xml version="1.0" encoding="utf-8"?>
<calcChain xmlns="http://schemas.openxmlformats.org/spreadsheetml/2006/main">
  <c r="B44" i="6"/>
  <c r="B43"/>
  <c r="B42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B40"/>
  <c r="B39"/>
  <c r="B38"/>
  <c r="B37"/>
  <c r="B36"/>
  <c r="B35"/>
  <c r="B34"/>
  <c r="B33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B31"/>
  <c r="B30"/>
  <c r="B29"/>
  <c r="B28"/>
  <c r="B27"/>
  <c r="B26"/>
  <c r="B25"/>
  <c r="B24"/>
  <c r="B23"/>
  <c r="B22"/>
  <c r="B21"/>
  <c r="B20"/>
  <c r="B19"/>
  <c r="B18"/>
  <c r="B17"/>
  <c r="B16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B14"/>
  <c r="B13"/>
  <c r="B12"/>
  <c r="B11"/>
  <c r="B10"/>
  <c r="B9"/>
  <c r="B8"/>
  <c r="B7"/>
  <c r="T6"/>
  <c r="S6"/>
  <c r="R6"/>
  <c r="Q6"/>
  <c r="P6"/>
  <c r="O6"/>
  <c r="N6"/>
  <c r="M6"/>
  <c r="L6"/>
  <c r="K6"/>
  <c r="J6"/>
  <c r="I6"/>
  <c r="H6"/>
  <c r="G6"/>
  <c r="F6"/>
  <c r="E6"/>
  <c r="D6"/>
  <c r="C6"/>
  <c r="B6"/>
  <c r="T5"/>
  <c r="S5"/>
  <c r="R5"/>
  <c r="Q5"/>
  <c r="P5"/>
  <c r="O5"/>
  <c r="N5"/>
  <c r="M5"/>
  <c r="L5"/>
  <c r="K5"/>
  <c r="J5"/>
  <c r="I5"/>
  <c r="H5"/>
  <c r="G5"/>
  <c r="F5"/>
  <c r="E5"/>
  <c r="D5"/>
  <c r="C5"/>
  <c r="B5"/>
  <c r="C717" i="5"/>
  <c r="C716"/>
  <c r="C714"/>
  <c r="C713"/>
  <c r="C708"/>
  <c r="C704"/>
  <c r="C703" s="1"/>
  <c r="C688"/>
  <c r="C668"/>
  <c r="C667"/>
  <c r="C660"/>
  <c r="C659"/>
  <c r="C652"/>
  <c r="C651"/>
  <c r="C644"/>
  <c r="C635"/>
  <c r="C634" s="1"/>
  <c r="C631"/>
  <c r="C608"/>
  <c r="C607"/>
  <c r="C604"/>
  <c r="C597"/>
  <c r="C586"/>
  <c r="C558"/>
  <c r="C530"/>
  <c r="C504"/>
  <c r="C503" s="1"/>
  <c r="C501"/>
  <c r="C499"/>
  <c r="C496"/>
  <c r="C484"/>
  <c r="C483"/>
  <c r="C474"/>
  <c r="C470"/>
  <c r="C461"/>
  <c r="C460"/>
  <c r="C458"/>
  <c r="C455"/>
  <c r="C451"/>
  <c r="C445"/>
  <c r="C440"/>
  <c r="C436"/>
  <c r="C424"/>
  <c r="C420"/>
  <c r="C415"/>
  <c r="C414"/>
  <c r="C407"/>
  <c r="C402"/>
  <c r="C397"/>
  <c r="C388"/>
  <c r="C381"/>
  <c r="C375"/>
  <c r="C367"/>
  <c r="C358"/>
  <c r="C347"/>
  <c r="C333"/>
  <c r="C332" s="1"/>
  <c r="C321"/>
  <c r="C310"/>
  <c r="C296"/>
  <c r="C295" s="1"/>
  <c r="C290"/>
  <c r="C283"/>
  <c r="C278"/>
  <c r="C277" s="1"/>
  <c r="C271"/>
  <c r="C267"/>
  <c r="C258"/>
  <c r="C253"/>
  <c r="C252"/>
  <c r="C238"/>
  <c r="C216"/>
  <c r="C206"/>
  <c r="C205"/>
  <c r="C203"/>
  <c r="C194"/>
  <c r="C193" s="1"/>
  <c r="C190"/>
  <c r="C184"/>
  <c r="C178"/>
  <c r="C172"/>
  <c r="C166"/>
  <c r="C159"/>
  <c r="C151"/>
  <c r="C144"/>
  <c r="C138"/>
  <c r="C129"/>
  <c r="C118"/>
  <c r="C109"/>
  <c r="C94"/>
  <c r="C85"/>
  <c r="C73"/>
  <c r="C62"/>
  <c r="C51"/>
  <c r="C39"/>
  <c r="C27"/>
  <c r="C18"/>
  <c r="C6"/>
  <c r="C5"/>
  <c r="C722" l="1"/>
</calcChain>
</file>

<file path=xl/sharedStrings.xml><?xml version="1.0" encoding="utf-8"?>
<sst xmlns="http://schemas.openxmlformats.org/spreadsheetml/2006/main" count="792" uniqueCount="791">
  <si>
    <t>附表</t>
    <phoneticPr fontId="5" type="noConversion"/>
  </si>
  <si>
    <t>三    元    区</t>
    <phoneticPr fontId="5" type="noConversion"/>
  </si>
  <si>
    <t>三元区财政局</t>
    <phoneticPr fontId="5" type="noConversion"/>
  </si>
  <si>
    <t>表四</t>
    <phoneticPr fontId="5" type="noConversion"/>
  </si>
  <si>
    <t>单位：万元</t>
    <phoneticPr fontId="5" type="noConversion"/>
  </si>
  <si>
    <t>科目号</t>
    <phoneticPr fontId="5" type="noConversion"/>
  </si>
  <si>
    <t>科目名称</t>
    <phoneticPr fontId="5" type="noConversion"/>
  </si>
  <si>
    <t>金额</t>
    <phoneticPr fontId="5" type="noConversion"/>
  </si>
  <si>
    <t>一般公共服务支出</t>
    <phoneticPr fontId="5" type="noConversion"/>
  </si>
  <si>
    <t xml:space="preserve">  人大事务</t>
    <phoneticPr fontId="5" type="noConversion"/>
  </si>
  <si>
    <t xml:space="preserve">    行政运行（人大事务）</t>
  </si>
  <si>
    <t xml:space="preserve">    一般行政管理事务（人大事务）</t>
  </si>
  <si>
    <t xml:space="preserve">    机关服务（人大事务）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</si>
  <si>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</si>
  <si>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</si>
  <si>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</si>
  <si>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</si>
  <si>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</si>
  <si>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</si>
  <si>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</si>
  <si>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  其他人大事务支出</t>
  </si>
  <si>
    <t xml:space="preserve">  政协事务</t>
    <phoneticPr fontId="5" type="noConversion"/>
  </si>
  <si>
    <t xml:space="preserve">    行政运行（政协事务）</t>
  </si>
  <si>
    <t xml:space="preserve">    一般行政管理事务（政协事务）</t>
  </si>
  <si>
    <t xml:space="preserve">    机关服务（政协事务）</t>
  </si>
  <si>
    <t xml:space="preserve">    政协会议</t>
  </si>
  <si>
    <t xml:space="preserve">    委员视察</t>
  </si>
  <si>
    <t xml:space="preserve">    参政议政（政协事务）</t>
  </si>
  <si>
    <t xml:space="preserve">    事业运行（政协事务）</t>
  </si>
  <si>
    <t xml:space="preserve">    其他政协事务支出</t>
  </si>
  <si>
    <t xml:space="preserve">  政府办公厅（室）及相关机构事务</t>
    <phoneticPr fontId="5" type="noConversion"/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</si>
  <si>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</si>
  <si>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</si>
  <si>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</si>
  <si>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</si>
  <si>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</si>
  <si>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</si>
  <si>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</si>
  <si>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</si>
  <si>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</si>
  <si>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</si>
  <si>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</si>
  <si>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  <phoneticPr fontId="5" type="noConversion"/>
  </si>
  <si>
    <t xml:space="preserve">    行政运行（发展与改革事务）</t>
  </si>
  <si>
    <t xml:space="preserve">    一般行政管理事务（发展与改革事务）</t>
  </si>
  <si>
    <t xml:space="preserve">    机关服务（发展与改革事务）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</si>
  <si>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</si>
  <si>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</si>
  <si>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</si>
  <si>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</si>
  <si>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</si>
  <si>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</si>
  <si>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事业运行（发展与改革事务）</t>
  </si>
  <si>
    <t xml:space="preserve">    其他发展与改革事务支出</t>
  </si>
  <si>
    <t xml:space="preserve">  统计信息事务</t>
    <phoneticPr fontId="5" type="noConversion"/>
  </si>
  <si>
    <t xml:space="preserve">    行政运行（统计信息事务）</t>
  </si>
  <si>
    <t xml:space="preserve">    一般行政管理事务（统计信息事务）</t>
  </si>
  <si>
    <t xml:space="preserve">    机关服务（统计信息事务）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</si>
  <si>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</si>
  <si>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</si>
  <si>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</si>
  <si>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</si>
  <si>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</si>
  <si>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事业运行（统计信息事务）</t>
  </si>
  <si>
    <t xml:space="preserve">    其他统计信息事务支出</t>
  </si>
  <si>
    <t xml:space="preserve">  财政事务</t>
    <phoneticPr fontId="5" type="noConversion"/>
  </si>
  <si>
    <t xml:space="preserve">    行政运行（财政事务）</t>
  </si>
  <si>
    <t xml:space="preserve">    一般行政管理事务（财政事务）</t>
  </si>
  <si>
    <t xml:space="preserve">    机关服务（财政事务）</t>
  </si>
  <si>
    <t xml:space="preserve">    预算改革业务</t>
  </si>
  <si>
    <t xml:space="preserve">    财政国库业务</t>
  </si>
  <si>
    <t xml:space="preserve">    财政监察</t>
  </si>
  <si>
    <t xml:space="preserve">    信息化建设（财政事务）</t>
  </si>
  <si>
    <t xml:space="preserve">    财政委托业务支出</t>
  </si>
  <si>
    <t xml:space="preserve">    事业运行（财政事务）</t>
  </si>
  <si>
    <t xml:space="preserve">    其他财政事务支出</t>
  </si>
  <si>
    <t xml:space="preserve">  税收事务</t>
    <phoneticPr fontId="5" type="noConversion"/>
  </si>
  <si>
    <t xml:space="preserve">    行政运行（税收事务）</t>
  </si>
  <si>
    <t xml:space="preserve">    一般行政管理事务（税收事务）</t>
  </si>
  <si>
    <t xml:space="preserve">    机关服务（税收事务）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</si>
  <si>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</si>
  <si>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</si>
  <si>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</si>
  <si>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</si>
  <si>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</si>
  <si>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信息化建设（税收事务）</t>
  </si>
  <si>
    <t xml:space="preserve">    事业运行（税收事务）</t>
  </si>
  <si>
    <t xml:space="preserve">    其他税收事务支出</t>
  </si>
  <si>
    <t xml:space="preserve">  审计事务</t>
    <phoneticPr fontId="5" type="noConversion"/>
  </si>
  <si>
    <t xml:space="preserve">    行政运行（审计事务）</t>
  </si>
  <si>
    <t xml:space="preserve">    一般行政管理事务（审计事务）</t>
  </si>
  <si>
    <t xml:space="preserve">    机关服务（审计事务）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</si>
  <si>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</si>
  <si>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</si>
  <si>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</si>
  <si>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</si>
  <si>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  其他审计事务支出</t>
  </si>
  <si>
    <t xml:space="preserve">  人力资源事务</t>
    <phoneticPr fontId="5" type="noConversion"/>
  </si>
  <si>
    <t xml:space="preserve">    行政运行（人力资源事务）</t>
  </si>
  <si>
    <t xml:space="preserve">    一般行政管理事务（人力资源事务）</t>
  </si>
  <si>
    <t xml:space="preserve">    机关服务（人力资源事务）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</si>
  <si>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</si>
  <si>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</si>
  <si>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</si>
  <si>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</si>
  <si>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</si>
  <si>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</si>
  <si>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</si>
  <si>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</si>
  <si>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</si>
  <si>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事业运行（人力资源事务）</t>
  </si>
  <si>
    <t xml:space="preserve">    其他人力资源事务支出</t>
  </si>
  <si>
    <t xml:space="preserve">  纪检监察事务</t>
    <phoneticPr fontId="5" type="noConversion"/>
  </si>
  <si>
    <t xml:space="preserve">    行政运行（纪检监察事务）</t>
  </si>
  <si>
    <t xml:space="preserve">    一般行政管理事务（纪检监察事务）</t>
  </si>
  <si>
    <t xml:space="preserve">    机关服务（纪检监察事务）</t>
  </si>
  <si>
    <t xml:space="preserve">    大案要案查处</t>
  </si>
  <si>
    <t xml:space="preserve">    派驻派出机构</t>
  </si>
  <si>
    <t xml:space="preserve">    中央巡视</t>
  </si>
  <si>
    <t xml:space="preserve">    事业运行（纪检监察事务）</t>
  </si>
  <si>
    <t xml:space="preserve">    其他纪检监察事务支出</t>
  </si>
  <si>
    <t xml:space="preserve">  商贸事务</t>
    <phoneticPr fontId="5" type="noConversion"/>
  </si>
  <si>
    <t xml:space="preserve">    行政运行（商贸事务）</t>
  </si>
  <si>
    <t xml:space="preserve">    一般行政管理事务（商贸事务）</t>
  </si>
  <si>
    <t xml:space="preserve">    机关服务（商贸事务）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</si>
  <si>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</si>
  <si>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</si>
  <si>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</si>
  <si>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</si>
  <si>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</si>
  <si>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事业运行（商贸事务）</t>
  </si>
  <si>
    <t xml:space="preserve">    其他商贸事务支出</t>
  </si>
  <si>
    <t xml:space="preserve">  港澳台侨事务</t>
    <phoneticPr fontId="5" type="noConversion"/>
  </si>
  <si>
    <t xml:space="preserve">    行政运行（港澳台侨事务）</t>
  </si>
  <si>
    <t xml:space="preserve">    一般行政管理事务（港澳台侨事务）</t>
  </si>
  <si>
    <t xml:space="preserve">    机关服务（港澳台侨事务）</t>
  </si>
  <si>
    <t xml:space="preserve">    港澳事务</t>
  </si>
  <si>
    <t xml:space="preserve">    台湾事务</t>
  </si>
  <si>
    <t xml:space="preserve">    华侨事务</t>
  </si>
  <si>
    <t xml:space="preserve">    事业运行（港澳台侨事务）</t>
  </si>
  <si>
    <t xml:space="preserve">    其他港澳台侨事务支出</t>
  </si>
  <si>
    <t xml:space="preserve">  档案事务</t>
    <phoneticPr fontId="5" type="noConversion"/>
  </si>
  <si>
    <t xml:space="preserve">    行政运行（档案事务）</t>
  </si>
  <si>
    <t xml:space="preserve">    一般行政管理事务（档案事务）</t>
  </si>
  <si>
    <t xml:space="preserve">    机关服务（档案事务）</t>
  </si>
  <si>
    <t xml:space="preserve">    档案馆</t>
  </si>
  <si>
    <t xml:space="preserve">    其他档案事务支出</t>
  </si>
  <si>
    <t xml:space="preserve">  民主党派及工商联事务</t>
    <phoneticPr fontId="5" type="noConversion"/>
  </si>
  <si>
    <t xml:space="preserve">    行政运行（民主党派及工商联事务）</t>
  </si>
  <si>
    <t xml:space="preserve">    一般行政管理事务（民主党派及工商联事务）</t>
  </si>
  <si>
    <t xml:space="preserve">    机关服务（民主党派及工商联事务）</t>
  </si>
  <si>
    <t xml:space="preserve">    参政议政（民主党派及工商联事务）</t>
  </si>
  <si>
    <t xml:space="preserve">    事业运行（民主党派及工商联事务）</t>
  </si>
  <si>
    <t xml:space="preserve">    其他民主党派及工商联事务支出</t>
  </si>
  <si>
    <t xml:space="preserve">  群众团体事务</t>
    <phoneticPr fontId="5" type="noConversion"/>
  </si>
  <si>
    <t xml:space="preserve">    行政运行（群众团体事务）</t>
  </si>
  <si>
    <t xml:space="preserve">    一般行政管理事务（群众团体事务）</t>
  </si>
  <si>
    <t xml:space="preserve">    机关服务（群众团体事务）</t>
  </si>
  <si>
    <t xml:space="preserve">    厂务公开</t>
  </si>
  <si>
    <t xml:space="preserve">    工会疗养休养</t>
  </si>
  <si>
    <t xml:space="preserve">    事业运行（群众团体事务）</t>
  </si>
  <si>
    <t xml:space="preserve">    其他群众团体事务支出</t>
  </si>
  <si>
    <t xml:space="preserve">  党委办公厅（室）及相关机构事务</t>
    <phoneticPr fontId="5" type="noConversion"/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</si>
  <si>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</si>
  <si>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</si>
  <si>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机关服务（党委办公厅（室）及相关机构事务）</t>
  </si>
  <si>
    <t xml:space="preserve">    专项业务（党委办公厅（室）及相关机构事务）</t>
  </si>
  <si>
    <t xml:space="preserve">    事业运行（党委办公厅（室）及相关机构事务）</t>
  </si>
  <si>
    <t xml:space="preserve">    其他党委办公厅（室）及相关机构事务支出</t>
  </si>
  <si>
    <t xml:space="preserve">  组织事务</t>
    <phoneticPr fontId="5" type="noConversion"/>
  </si>
  <si>
    <t xml:space="preserve">    行政运行（组织事务）</t>
  </si>
  <si>
    <t xml:space="preserve">    一般行政管理事务（组织事务）</t>
  </si>
  <si>
    <t xml:space="preserve">    机关服务（组织事务）</t>
  </si>
  <si>
    <t xml:space="preserve">    事业运行（组织事务）</t>
  </si>
  <si>
    <t xml:space="preserve">    其他组织事务支出</t>
  </si>
  <si>
    <t xml:space="preserve">  宣传事务</t>
    <phoneticPr fontId="5" type="noConversion"/>
  </si>
  <si>
    <t xml:space="preserve">    行政运行（宣传事务）</t>
  </si>
  <si>
    <t xml:space="preserve">    一般行政管理事务（宣传事务）</t>
  </si>
  <si>
    <t xml:space="preserve">    机关服务（宣传事务）</t>
  </si>
  <si>
    <t xml:space="preserve">    事业运行（宣传事务）</t>
  </si>
  <si>
    <t xml:space="preserve">    其他宣传事务支出</t>
  </si>
  <si>
    <t xml:space="preserve">  统战事务</t>
    <phoneticPr fontId="5" type="noConversion"/>
  </si>
  <si>
    <t xml:space="preserve">    行政运行（统战事务）</t>
  </si>
  <si>
    <t xml:space="preserve">    一般行政管理事务（统战事务）</t>
  </si>
  <si>
    <t xml:space="preserve">    机关服务（统战事务）</t>
  </si>
  <si>
    <t xml:space="preserve">    事业运行（统战事务）</t>
  </si>
  <si>
    <t xml:space="preserve">    其他统战事务支出</t>
  </si>
  <si>
    <t xml:space="preserve">  其他共产党事务支出</t>
    <phoneticPr fontId="5" type="noConversion"/>
  </si>
  <si>
    <t xml:space="preserve">    行政运行（其他共产党事务支出）</t>
  </si>
  <si>
    <t xml:space="preserve">    一般行政管理事务（其他共产党事务支出）</t>
  </si>
  <si>
    <t xml:space="preserve">    机关服务（其他共产党事务支出）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</si>
  <si>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</si>
  <si>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</si>
  <si>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其他一般公共服务支出</t>
    <phoneticPr fontId="5" type="noConversion"/>
  </si>
  <si>
    <t xml:space="preserve">    国家赔偿费用支出</t>
  </si>
  <si>
    <t xml:space="preserve">    其他一般公共服务支出</t>
  </si>
  <si>
    <t>国防支出</t>
    <phoneticPr fontId="5" type="noConversion"/>
  </si>
  <si>
    <t xml:space="preserve">  国防动员</t>
    <phoneticPr fontId="5" type="noConversion"/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</si>
  <si>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</si>
  <si>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</si>
  <si>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</si>
  <si>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</si>
  <si>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</si>
  <si>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</si>
  <si>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</si>
  <si>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</si>
  <si>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</t>
    <phoneticPr fontId="5" type="noConversion"/>
  </si>
  <si>
    <t xml:space="preserve">    其他国防支出</t>
  </si>
  <si>
    <t>公共安全支出</t>
    <phoneticPr fontId="5" type="noConversion"/>
  </si>
  <si>
    <t xml:space="preserve">  武装警察</t>
    <phoneticPr fontId="5" type="noConversion"/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</si>
  <si>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</si>
  <si>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</si>
  <si>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</si>
  <si>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</si>
  <si>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</si>
  <si>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</si>
  <si>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</si>
  <si>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</si>
  <si>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</si>
  <si>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  <phoneticPr fontId="5" type="noConversion"/>
  </si>
  <si>
    <t xml:space="preserve">    行政运行（公安）</t>
  </si>
  <si>
    <t xml:space="preserve">    一般行政管理事务（公安）</t>
  </si>
  <si>
    <t xml:space="preserve">    机关服务（公安）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</si>
  <si>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</si>
  <si>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</si>
  <si>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</si>
  <si>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</si>
  <si>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</si>
  <si>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</si>
  <si>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</si>
  <si>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</si>
  <si>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</si>
  <si>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</si>
  <si>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</si>
  <si>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</si>
  <si>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网络运行及维护（公安）</t>
  </si>
  <si>
    <t xml:space="preserve">    拘押收教场所管理</t>
  </si>
  <si>
    <t xml:space="preserve">    警犬繁育及训养</t>
  </si>
  <si>
    <t xml:space="preserve">    信息化建设（公安）</t>
  </si>
  <si>
    <t xml:space="preserve">    事业运行（公安）</t>
  </si>
  <si>
    <t xml:space="preserve">    其他公安支出</t>
  </si>
  <si>
    <t xml:space="preserve">  司法</t>
    <phoneticPr fontId="5" type="noConversion"/>
  </si>
  <si>
    <t xml:space="preserve">    行政运行（司法）</t>
  </si>
  <si>
    <t xml:space="preserve">    一般行政管理事务（司法）</t>
  </si>
  <si>
    <t xml:space="preserve">    机关服务（司法）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</si>
  <si>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</si>
  <si>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</si>
  <si>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</si>
  <si>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</si>
  <si>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</si>
  <si>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</si>
  <si>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</si>
  <si>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</si>
  <si>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事业运行（司法）</t>
  </si>
  <si>
    <t xml:space="preserve">    其他司法支出</t>
  </si>
  <si>
    <t>教育支出</t>
    <phoneticPr fontId="5" type="noConversion"/>
  </si>
  <si>
    <t xml:space="preserve">  教育管理事务</t>
    <phoneticPr fontId="5" type="noConversion"/>
  </si>
  <si>
    <t xml:space="preserve">    行政运行（教育管理事务）</t>
  </si>
  <si>
    <t xml:space="preserve">    一般行政管理事务（教育管理事务）</t>
  </si>
  <si>
    <t xml:space="preserve">    机关服务（教育管理事务）</t>
  </si>
  <si>
    <t xml:space="preserve">    其他教育管理事务支出</t>
  </si>
  <si>
    <t xml:space="preserve">  普通教育</t>
    <phoneticPr fontId="5" type="noConversion"/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</si>
  <si>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</si>
  <si>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</si>
  <si>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</si>
  <si>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</si>
  <si>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</si>
  <si>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</si>
  <si>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</si>
  <si>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</si>
  <si>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特殊教育</t>
    <phoneticPr fontId="5" type="noConversion"/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</si>
  <si>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</si>
  <si>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</si>
  <si>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</si>
  <si>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  <phoneticPr fontId="5" type="noConversion"/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</si>
  <si>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</si>
  <si>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</si>
  <si>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</si>
  <si>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</si>
  <si>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</si>
  <si>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>科学技术支出</t>
    <phoneticPr fontId="5" type="noConversion"/>
  </si>
  <si>
    <t xml:space="preserve">  科学技术管理事务</t>
    <phoneticPr fontId="5" type="noConversion"/>
  </si>
  <si>
    <t xml:space="preserve">    行政运行（科学技术管理事务）</t>
  </si>
  <si>
    <t xml:space="preserve">    一般行政管理事务（科学技术管理事务）</t>
  </si>
  <si>
    <t xml:space="preserve">    机关服务（科学技术管理事务）</t>
  </si>
  <si>
    <t xml:space="preserve">    其他科学技术管理事务支出</t>
  </si>
  <si>
    <t xml:space="preserve">  科学技术普及</t>
    <phoneticPr fontId="5" type="noConversion"/>
  </si>
  <si>
    <t xml:space="preserve">    机构运行（科学技术普及）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</si>
  <si>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</si>
  <si>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</si>
  <si>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</si>
  <si>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</si>
  <si>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</si>
  <si>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其他科学技术支出</t>
    <phoneticPr fontId="5" type="noConversion"/>
  </si>
  <si>
    <t xml:space="preserve">    科技奖励</t>
  </si>
  <si>
    <t xml:space="preserve">    核应急</t>
  </si>
  <si>
    <t xml:space="preserve">    转制科研机构</t>
  </si>
  <si>
    <t xml:space="preserve">    其他科学技术支出</t>
  </si>
  <si>
    <t>文化体育与传媒支出</t>
    <phoneticPr fontId="5" type="noConversion"/>
  </si>
  <si>
    <t xml:space="preserve">  文化</t>
    <phoneticPr fontId="5" type="noConversion"/>
  </si>
  <si>
    <t xml:space="preserve">    行政运行（文化）</t>
  </si>
  <si>
    <t xml:space="preserve">    一般行政管理事务（文化）</t>
  </si>
  <si>
    <t xml:space="preserve">    机关服务（文化）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</si>
  <si>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</si>
  <si>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</si>
  <si>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</si>
  <si>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</si>
  <si>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</si>
  <si>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</si>
  <si>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</si>
  <si>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</si>
  <si>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</si>
  <si>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</si>
  <si>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体育</t>
    <phoneticPr fontId="5" type="noConversion"/>
  </si>
  <si>
    <t xml:space="preserve">    行政运行（体育）</t>
  </si>
  <si>
    <t xml:space="preserve">    一般行政管理事务（体育）</t>
  </si>
  <si>
    <t xml:space="preserve">    机关服务（体育）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</si>
  <si>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</si>
  <si>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</si>
  <si>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</si>
  <si>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</si>
  <si>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</si>
  <si>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</si>
  <si>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</si>
  <si>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  <phoneticPr fontId="5" type="noConversion"/>
  </si>
  <si>
    <t xml:space="preserve">    行政运行（广播影视）</t>
  </si>
  <si>
    <t xml:space="preserve">    一般行政管理事务（广播影视）</t>
  </si>
  <si>
    <t xml:space="preserve">    机关服务（广播影视）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</si>
  <si>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</si>
  <si>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</si>
  <si>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</si>
  <si>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</si>
  <si>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</si>
  <si>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</si>
  <si>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</si>
  <si>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>社会保障和就业支出</t>
    <phoneticPr fontId="5" type="noConversion"/>
  </si>
  <si>
    <t xml:space="preserve">  人力资源和社会保障管理事务</t>
    <phoneticPr fontId="5" type="noConversion"/>
  </si>
  <si>
    <t xml:space="preserve">    行政运行（人力资源和社会保障管理事务）</t>
  </si>
  <si>
    <t xml:space="preserve">    一般行政管理事务（人力资源和社会保障管理事务）</t>
  </si>
  <si>
    <t xml:space="preserve">    机关服务（人力资源和社会保障管理事务）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</si>
  <si>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</si>
  <si>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</si>
  <si>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</si>
  <si>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</si>
  <si>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信息化建设（人力资源和社会保障管理事务）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</si>
  <si>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</si>
  <si>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</si>
  <si>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</si>
  <si>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</si>
  <si>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</si>
  <si>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  <phoneticPr fontId="5" type="noConversion"/>
  </si>
  <si>
    <t xml:space="preserve">    行政运行（民政管理事务）</t>
  </si>
  <si>
    <t xml:space="preserve">    一般行政管理事务（民政管理事务）</t>
  </si>
  <si>
    <t xml:space="preserve">    机关服务（民政管理事务）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</si>
  <si>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</si>
  <si>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</si>
  <si>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</si>
  <si>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</si>
  <si>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</si>
  <si>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</si>
  <si>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</si>
  <si>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行政事业单位离退休</t>
    <phoneticPr fontId="5" type="noConversion"/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</si>
  <si>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</si>
  <si>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</si>
  <si>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</si>
  <si>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</si>
  <si>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</si>
  <si>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</si>
  <si>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</si>
  <si>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</si>
  <si>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抚恤</t>
    <phoneticPr fontId="5" type="noConversion"/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</si>
  <si>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</si>
  <si>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</si>
  <si>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</si>
  <si>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</si>
  <si>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</si>
  <si>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</si>
  <si>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</si>
  <si>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  <phoneticPr fontId="5" type="noConversion"/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</si>
  <si>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</si>
  <si>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</si>
  <si>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</si>
  <si>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</si>
  <si>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</si>
  <si>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  <phoneticPr fontId="5" type="noConversion"/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</si>
  <si>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</si>
  <si>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</si>
  <si>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</si>
  <si>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</si>
  <si>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</si>
  <si>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</si>
  <si>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  <phoneticPr fontId="5" type="noConversion"/>
  </si>
  <si>
    <t xml:space="preserve">    行政运行（残疾人事业）</t>
  </si>
  <si>
    <t xml:space="preserve">    一般行政管理事务（残疾人事业）</t>
  </si>
  <si>
    <t xml:space="preserve">    机关服务（残疾人事业）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</si>
  <si>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</si>
  <si>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</si>
  <si>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</si>
  <si>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</si>
  <si>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</si>
  <si>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  <phoneticPr fontId="5" type="noConversion"/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</si>
  <si>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</si>
  <si>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</si>
  <si>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</si>
  <si>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</si>
  <si>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  <phoneticPr fontId="5" type="noConversion"/>
  </si>
  <si>
    <t xml:space="preserve">    行政运行（红十字事业）</t>
  </si>
  <si>
    <t xml:space="preserve">    一般行政管理事务（红十字事业）</t>
  </si>
  <si>
    <t xml:space="preserve">    机关服务（红十字事业）</t>
  </si>
  <si>
    <t xml:space="preserve">    其他红十字事业支出</t>
  </si>
  <si>
    <t xml:space="preserve">  最低生活保障</t>
    <phoneticPr fontId="5" type="noConversion"/>
  </si>
  <si>
    <t xml:space="preserve">    城市最低生活保障金支出</t>
  </si>
  <si>
    <t xml:space="preserve">    农村最低生活保障金支出</t>
  </si>
  <si>
    <t xml:space="preserve">  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</si>
  <si>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</si>
  <si>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</si>
  <si>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</si>
  <si>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>医疗卫生与计划生育支出</t>
    <phoneticPr fontId="5" type="noConversion"/>
  </si>
  <si>
    <t xml:space="preserve">  医疗卫生与计划生育管理事务</t>
    <phoneticPr fontId="5" type="noConversion"/>
  </si>
  <si>
    <t xml:space="preserve">    行政运行（医疗卫生管理事务）</t>
  </si>
  <si>
    <t xml:space="preserve">    一般行政管理事务（医疗卫生管理事务）</t>
  </si>
  <si>
    <t xml:space="preserve">    机关服务（医疗卫生管理事务）</t>
  </si>
  <si>
    <t xml:space="preserve">    其他医疗卫生与计划生育管理事务支出</t>
  </si>
  <si>
    <t xml:space="preserve">  基层医疗卫生机构</t>
    <phoneticPr fontId="5" type="noConversion"/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</si>
  <si>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</si>
  <si>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</si>
  <si>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</si>
  <si>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  <phoneticPr fontId="5" type="noConversion"/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</si>
  <si>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</si>
  <si>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</si>
  <si>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</si>
  <si>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</si>
  <si>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</si>
  <si>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</si>
  <si>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</si>
  <si>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</si>
  <si>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</si>
  <si>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</si>
  <si>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</si>
  <si>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计划生育事务</t>
    <phoneticPr fontId="5" type="noConversion"/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</si>
  <si>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</si>
  <si>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</si>
  <si>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</si>
  <si>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  <phoneticPr fontId="5" type="noConversion"/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</si>
  <si>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</si>
  <si>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</si>
  <si>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</si>
  <si>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</si>
  <si>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  <phoneticPr fontId="5" type="noConversion"/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</si>
  <si>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</si>
  <si>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</si>
  <si>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</si>
  <si>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</si>
  <si>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</si>
  <si>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  <phoneticPr fontId="5" type="noConversion"/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</si>
  <si>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</si>
  <si>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</si>
  <si>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</si>
  <si>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  <phoneticPr fontId="5" type="noConversion"/>
  </si>
  <si>
    <t xml:space="preserve">    优抚对象医疗补助</t>
  </si>
  <si>
    <t xml:space="preserve">    其他优抚对象医疗支出</t>
  </si>
  <si>
    <t xml:space="preserve">  其他医疗卫生与计划生育支出</t>
    <phoneticPr fontId="5" type="noConversion"/>
  </si>
  <si>
    <t xml:space="preserve">    其他医疗卫生与计划生育支出</t>
  </si>
  <si>
    <t>节能环保支出</t>
    <phoneticPr fontId="5" type="noConversion"/>
  </si>
  <si>
    <t xml:space="preserve">  环境保护管理事务</t>
    <phoneticPr fontId="5" type="noConversion"/>
  </si>
  <si>
    <t xml:space="preserve">    行政运行（环境保护管理事务）</t>
  </si>
  <si>
    <t xml:space="preserve">    一般行政管理事务（环境保护管理事务）</t>
  </si>
  <si>
    <t xml:space="preserve">    机关服务（环境保护管理事务）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</si>
  <si>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</si>
  <si>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</si>
  <si>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</si>
  <si>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</si>
  <si>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</si>
  <si>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  <phoneticPr fontId="5" type="noConversion"/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</si>
  <si>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</si>
  <si>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</si>
  <si>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</si>
  <si>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  <phoneticPr fontId="5" type="noConversion"/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</si>
  <si>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</si>
  <si>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</si>
  <si>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</si>
  <si>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</si>
  <si>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</si>
  <si>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</si>
  <si>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</si>
  <si>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</si>
  <si>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>城乡社区支出</t>
    <phoneticPr fontId="5" type="noConversion"/>
  </si>
  <si>
    <t xml:space="preserve">  城乡社区管理事务</t>
    <phoneticPr fontId="5" type="noConversion"/>
  </si>
  <si>
    <t xml:space="preserve">    行政运行（城乡社区管理事务）</t>
  </si>
  <si>
    <t xml:space="preserve">    一般行政管理事务（城乡社区管理事务）</t>
  </si>
  <si>
    <t xml:space="preserve">    机关服务（城乡社区管理事务）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</si>
  <si>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</si>
  <si>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</si>
  <si>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</si>
  <si>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</si>
  <si>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</si>
  <si>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</si>
  <si>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</si>
  <si>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</si>
  <si>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城乡社区公共设施</t>
    <phoneticPr fontId="5" type="noConversion"/>
  </si>
  <si>
    <t xml:space="preserve">    小城镇基础设施建设</t>
  </si>
  <si>
    <t xml:space="preserve">    其他城乡社区公共设施支出</t>
  </si>
  <si>
    <t xml:space="preserve">  城乡社区环境卫生</t>
    <phoneticPr fontId="5" type="noConversion"/>
  </si>
  <si>
    <t xml:space="preserve">    城乡社区环境卫生</t>
  </si>
  <si>
    <t xml:space="preserve">  其他城乡社区支出</t>
    <phoneticPr fontId="5" type="noConversion"/>
  </si>
  <si>
    <t xml:space="preserve">    其他城乡社区支出</t>
  </si>
  <si>
    <t>农林水支出</t>
    <phoneticPr fontId="5" type="noConversion"/>
  </si>
  <si>
    <t xml:space="preserve">  农业</t>
    <phoneticPr fontId="5" type="noConversion"/>
  </si>
  <si>
    <t xml:space="preserve">    行政运行（农业）</t>
  </si>
  <si>
    <t xml:space="preserve">    一般行政管理事务（农业）</t>
  </si>
  <si>
    <t xml:space="preserve">    机关服务（农业）</t>
  </si>
  <si>
    <t xml:space="preserve">    事业运行（农业）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</si>
  <si>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</si>
  <si>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</si>
  <si>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</si>
  <si>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</si>
  <si>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</si>
  <si>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</si>
  <si>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</si>
  <si>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</si>
  <si>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</si>
  <si>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</si>
  <si>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</si>
  <si>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</si>
  <si>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</si>
  <si>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</si>
  <si>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</si>
  <si>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</si>
  <si>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</si>
  <si>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</si>
  <si>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</si>
  <si>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</si>
  <si>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</si>
  <si>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  <phoneticPr fontId="5" type="noConversion"/>
  </si>
  <si>
    <t xml:space="preserve">    行政运行（林业）</t>
  </si>
  <si>
    <t xml:space="preserve">    一般行政管理事务（林业）</t>
  </si>
  <si>
    <t xml:space="preserve">    机关服务（林业）</t>
  </si>
  <si>
    <t xml:space="preserve">    林业事业机构</t>
  </si>
  <si>
    <t xml:space="preserve">    森林培育（林业）</t>
  </si>
  <si>
    <t xml:space="preserve">    林业技术推广（林业）</t>
  </si>
  <si>
    <t xml:space="preserve">    森林资源管理</t>
  </si>
  <si>
    <t xml:space="preserve">    森林资源监测（林业）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</si>
  <si>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</si>
  <si>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</si>
  <si>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</si>
  <si>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</si>
  <si>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</si>
  <si>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</si>
  <si>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</si>
  <si>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</si>
  <si>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</si>
  <si>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</si>
  <si>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</si>
  <si>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信息管理（林业）</t>
  </si>
  <si>
    <t xml:space="preserve">    林业政策制定与宣传</t>
  </si>
  <si>
    <t xml:space="preserve">    林业资金审计稽查</t>
  </si>
  <si>
    <t xml:space="preserve">    林区公共支出（林业）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</si>
  <si>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</si>
  <si>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</si>
  <si>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</si>
  <si>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</si>
  <si>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  <phoneticPr fontId="5" type="noConversion"/>
  </si>
  <si>
    <t xml:space="preserve">    行政运行（水利）</t>
  </si>
  <si>
    <t xml:space="preserve">    一般行政管理事务（水利）</t>
  </si>
  <si>
    <t xml:space="preserve">    机关服务（水利）</t>
  </si>
  <si>
    <t xml:space="preserve">    水利行业业务管理</t>
  </si>
  <si>
    <t xml:space="preserve">    水利工程建设（水利）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</si>
  <si>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</si>
  <si>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</si>
  <si>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</si>
  <si>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</si>
  <si>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水土保持（水利）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</si>
  <si>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</si>
  <si>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</si>
  <si>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</si>
  <si>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</si>
  <si>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</si>
  <si>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</si>
  <si>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</si>
  <si>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</si>
  <si>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</si>
  <si>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</si>
  <si>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</si>
  <si>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</si>
  <si>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</si>
  <si>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信息管理（水利）</t>
  </si>
  <si>
    <t xml:space="preserve">    水利建设移民支出</t>
  </si>
  <si>
    <t xml:space="preserve">    农村人畜饮水</t>
  </si>
  <si>
    <t xml:space="preserve">    其他水利支出</t>
  </si>
  <si>
    <t xml:space="preserve">  扶贫</t>
    <phoneticPr fontId="5" type="noConversion"/>
  </si>
  <si>
    <t xml:space="preserve">    行政运行（扶贫）</t>
  </si>
  <si>
    <t xml:space="preserve">    一般行政管理事务（扶贫）</t>
  </si>
  <si>
    <t xml:space="preserve">    机关服务（扶贫）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</si>
  <si>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</si>
  <si>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</si>
  <si>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</si>
  <si>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</si>
  <si>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</si>
  <si>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</si>
  <si>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</si>
  <si>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  <phoneticPr fontId="5" type="noConversion"/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</si>
  <si>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</si>
  <si>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</si>
  <si>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</si>
  <si>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</si>
  <si>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</si>
  <si>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</si>
  <si>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其他农林水支出</t>
    <phoneticPr fontId="5" type="noConversion"/>
  </si>
  <si>
    <t xml:space="preserve">    化解其他公益性乡村债务支出</t>
  </si>
  <si>
    <t xml:space="preserve">    其他农林水支出</t>
  </si>
  <si>
    <t>交通运输支出</t>
    <phoneticPr fontId="5" type="noConversion"/>
  </si>
  <si>
    <t xml:space="preserve">  公路水路运输</t>
    <phoneticPr fontId="5" type="noConversion"/>
  </si>
  <si>
    <t xml:space="preserve">    行政运行（公路水路运输）</t>
  </si>
  <si>
    <t xml:space="preserve">    一般行政管理事务（公路水路运输）</t>
  </si>
  <si>
    <t xml:space="preserve">    机关服务（公路水路运输）</t>
  </si>
  <si>
    <t xml:space="preserve">    公路建设</t>
  </si>
  <si>
    <t xml:space="preserve">    公路养护（公路水路运输）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</si>
  <si>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</si>
  <si>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</si>
  <si>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</si>
  <si>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</si>
  <si>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</si>
  <si>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港口设施（公路水路运输）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</si>
  <si>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</si>
  <si>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</si>
  <si>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</si>
  <si>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</si>
  <si>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</si>
  <si>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</si>
  <si>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</si>
  <si>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</si>
  <si>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</si>
  <si>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</si>
  <si>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</si>
  <si>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其他交通运输支出</t>
    <phoneticPr fontId="5" type="noConversion"/>
  </si>
  <si>
    <t xml:space="preserve">    公共交通运营补助</t>
  </si>
  <si>
    <t xml:space="preserve">    其他交通运输支出</t>
  </si>
  <si>
    <t>资源勘探信息等支出</t>
    <phoneticPr fontId="5" type="noConversion"/>
  </si>
  <si>
    <t xml:space="preserve">  安全生产监管</t>
    <phoneticPr fontId="5" type="noConversion"/>
  </si>
  <si>
    <t xml:space="preserve">    行政运行（安全生产监管）</t>
    <phoneticPr fontId="5" type="noConversion"/>
  </si>
  <si>
    <t xml:space="preserve">    一般行政管理事务（安全生产监管）</t>
  </si>
  <si>
    <t xml:space="preserve">    机关服务（安全生产监管）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</si>
  <si>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</si>
  <si>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</si>
  <si>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</si>
  <si>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</si>
  <si>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</si>
  <si>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支持中小企业发展和管理支出</t>
    <phoneticPr fontId="5" type="noConversion"/>
  </si>
  <si>
    <t xml:space="preserve">    行政运行（支持中小企业发展和管理支出）</t>
  </si>
  <si>
    <t xml:space="preserve">    一般行政管理事务（支持中小企业发展和管理支出）</t>
  </si>
  <si>
    <t xml:space="preserve">    机关服务（支持中小企业发展和管理支出）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</si>
  <si>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</si>
  <si>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</si>
  <si>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</si>
  <si>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>商业服务业等支出</t>
    <phoneticPr fontId="5" type="noConversion"/>
  </si>
  <si>
    <t xml:space="preserve">  旅游业管理与服务支出</t>
    <phoneticPr fontId="5" type="noConversion"/>
  </si>
  <si>
    <t xml:space="preserve">    行政运行（旅游业管理与服务支出）</t>
  </si>
  <si>
    <t xml:space="preserve">    一般行政管理事务（旅游业管理与服务支出）</t>
  </si>
  <si>
    <t xml:space="preserve">    机关服务（旅游业管理与服务支出）</t>
  </si>
  <si>
    <t xml:space="preserve">    旅游宣传</t>
  </si>
  <si>
    <t xml:space="preserve">    旅游行业业务管理</t>
  </si>
  <si>
    <t xml:space="preserve">    其他旅游业管理与服务支出</t>
  </si>
  <si>
    <t>金融支出</t>
    <phoneticPr fontId="5" type="noConversion"/>
  </si>
  <si>
    <t xml:space="preserve">  金融部门行政支出</t>
    <phoneticPr fontId="5" type="noConversion"/>
  </si>
  <si>
    <t xml:space="preserve">    行政运行（金融部门行政支出）</t>
  </si>
  <si>
    <t xml:space="preserve">    一般行政管理事务（金融部门行政支出）</t>
  </si>
  <si>
    <t xml:space="preserve">    机关服务（金融部门行政支出）</t>
  </si>
  <si>
    <t xml:space="preserve">    安全防卫</t>
  </si>
  <si>
    <t xml:space="preserve">    事业运行（金融部门行政支出）</t>
  </si>
  <si>
    <t xml:space="preserve">    金融部门其他行政支出</t>
  </si>
  <si>
    <t>国土海洋气象等支出</t>
    <phoneticPr fontId="5" type="noConversion"/>
  </si>
  <si>
    <t xml:space="preserve">  国土资源事务</t>
    <phoneticPr fontId="5" type="noConversion"/>
  </si>
  <si>
    <t xml:space="preserve">    行政运行（国土资源事务）</t>
  </si>
  <si>
    <t xml:space="preserve">    一般行政管理事务（国土资源事务）</t>
  </si>
  <si>
    <t xml:space="preserve">    机关服务（国土资源事务）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</si>
  <si>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</si>
  <si>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</si>
  <si>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</si>
  <si>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</si>
  <si>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</si>
  <si>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</si>
  <si>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</si>
  <si>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</si>
  <si>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</si>
  <si>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</si>
  <si>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</si>
  <si>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</si>
  <si>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</si>
  <si>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地质勘查基金（周转金）支出</t>
  </si>
  <si>
    <t xml:space="preserve">    事业运行（国土资源事务）</t>
  </si>
  <si>
    <t xml:space="preserve">    其他国土资源事务支出</t>
  </si>
  <si>
    <t xml:space="preserve">  气象事务</t>
    <phoneticPr fontId="5" type="noConversion"/>
  </si>
  <si>
    <t xml:space="preserve">    行政运行（气象事务）</t>
  </si>
  <si>
    <t xml:space="preserve">    一般行政管理事务（气象事务）</t>
  </si>
  <si>
    <t xml:space="preserve">    机关服务（气象事务）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</si>
  <si>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</si>
  <si>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</si>
  <si>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</si>
  <si>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</si>
  <si>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</si>
  <si>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</si>
  <si>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</si>
  <si>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</si>
  <si>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</si>
  <si>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</si>
  <si>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</si>
  <si>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>住房保障支出</t>
    <phoneticPr fontId="5" type="noConversion"/>
  </si>
  <si>
    <t xml:space="preserve">  住房改革支出</t>
    <phoneticPr fontId="5" type="noConversion"/>
  </si>
  <si>
    <t xml:space="preserve">    住房公积金</t>
  </si>
  <si>
    <t xml:space="preserve">    提租补贴</t>
  </si>
  <si>
    <t xml:space="preserve">    购房补贴</t>
  </si>
  <si>
    <t xml:space="preserve">  城乡社区住宅</t>
    <phoneticPr fontId="5" type="noConversion"/>
  </si>
  <si>
    <t xml:space="preserve">    公有住房建设和维修改造支出</t>
  </si>
  <si>
    <t xml:space="preserve">    住房公积金管理</t>
  </si>
  <si>
    <t xml:space="preserve">    其他城乡社区住宅支出</t>
  </si>
  <si>
    <t>预备费</t>
    <phoneticPr fontId="5" type="noConversion"/>
  </si>
  <si>
    <t>其他支出</t>
    <phoneticPr fontId="5" type="noConversion"/>
  </si>
  <si>
    <t xml:space="preserve">  其他支出</t>
    <phoneticPr fontId="5" type="noConversion"/>
  </si>
  <si>
    <t xml:space="preserve">    其他支出</t>
  </si>
  <si>
    <t>债务付息支出</t>
    <phoneticPr fontId="5" type="noConversion"/>
  </si>
  <si>
    <t xml:space="preserve">  地方政府一般债务付息支出</t>
    <phoneticPr fontId="5" type="noConversion"/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</si>
  <si>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</si>
  <si>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</si>
  <si>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</si>
  <si>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</si>
  <si>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本年支出合计</t>
    <phoneticPr fontId="5" type="noConversion"/>
  </si>
  <si>
    <t>2017年区一般公共预算基本支出经济分类情况表</t>
    <phoneticPr fontId="5" type="noConversion"/>
  </si>
  <si>
    <t>表五</t>
    <phoneticPr fontId="5" type="noConversion"/>
  </si>
  <si>
    <t>单位:万元</t>
  </si>
  <si>
    <t>项目</t>
  </si>
  <si>
    <t>合计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</si>
  <si>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</si>
  <si>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</si>
  <si>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</si>
  <si>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</si>
  <si>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</si>
  <si>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</si>
  <si>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</si>
  <si>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</si>
  <si>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</si>
  <si>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</si>
  <si>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</si>
  <si>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</si>
  <si>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</si>
  <si>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</si>
  <si>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国土海洋气象等支出</t>
  </si>
  <si>
    <t>住房保障支出</t>
  </si>
  <si>
    <t>粮油物资储备支出</t>
  </si>
  <si>
    <t>其他支出</t>
  </si>
  <si>
    <t>**</t>
  </si>
  <si>
    <t>工资福利支出</t>
    <phoneticPr fontId="5" type="noConversion"/>
  </si>
  <si>
    <t xml:space="preserve">  基本工资</t>
    <phoneticPr fontId="5" type="noConversion"/>
  </si>
  <si>
    <t xml:space="preserve">  津贴补贴</t>
    <phoneticPr fontId="5" type="noConversion"/>
  </si>
  <si>
    <t xml:space="preserve">  其他社会保障缴费</t>
    <phoneticPr fontId="5" type="noConversion"/>
  </si>
  <si>
    <t xml:space="preserve">  伙食补助费</t>
    <phoneticPr fontId="5" type="noConversion"/>
  </si>
  <si>
    <t xml:space="preserve">  绩效工资</t>
    <phoneticPr fontId="5" type="noConversion"/>
  </si>
  <si>
    <t xml:space="preserve">  机关事业单位基本养老保险缴费</t>
    <phoneticPr fontId="5" type="noConversion"/>
  </si>
  <si>
    <t xml:space="preserve">  职业年金缴费</t>
    <phoneticPr fontId="5" type="noConversion"/>
  </si>
  <si>
    <t xml:space="preserve">  其他工资福利支出</t>
    <phoneticPr fontId="5" type="noConversion"/>
  </si>
  <si>
    <t>商品和服务支出</t>
    <phoneticPr fontId="5" type="noConversion"/>
  </si>
  <si>
    <t xml:space="preserve">  办公费</t>
    <phoneticPr fontId="5" type="noConversion"/>
  </si>
  <si>
    <t xml:space="preserve">  印刷费</t>
    <phoneticPr fontId="5" type="noConversion"/>
  </si>
  <si>
    <t xml:space="preserve">  咨询费</t>
    <phoneticPr fontId="5" type="noConversion"/>
  </si>
  <si>
    <t xml:space="preserve">  水费</t>
    <phoneticPr fontId="5" type="noConversion"/>
  </si>
  <si>
    <t xml:space="preserve">  邮电费</t>
    <phoneticPr fontId="5" type="noConversion"/>
  </si>
  <si>
    <t xml:space="preserve">  物业管理费</t>
    <phoneticPr fontId="5" type="noConversion"/>
  </si>
  <si>
    <t xml:space="preserve">  维修(护)费</t>
    <phoneticPr fontId="5" type="noConversion"/>
  </si>
  <si>
    <t xml:space="preserve">  租赁费</t>
    <phoneticPr fontId="5" type="noConversion"/>
  </si>
  <si>
    <t xml:space="preserve">  会议费</t>
    <phoneticPr fontId="5" type="noConversion"/>
  </si>
  <si>
    <t xml:space="preserve">  培训费</t>
    <phoneticPr fontId="5" type="noConversion"/>
  </si>
  <si>
    <t xml:space="preserve">  公务接待费</t>
    <phoneticPr fontId="5" type="noConversion"/>
  </si>
  <si>
    <t xml:space="preserve">  劳务费</t>
    <phoneticPr fontId="5" type="noConversion"/>
  </si>
  <si>
    <t xml:space="preserve">  委托业务费</t>
    <phoneticPr fontId="5" type="noConversion"/>
  </si>
  <si>
    <t xml:space="preserve">  工会经费</t>
    <phoneticPr fontId="5" type="noConversion"/>
  </si>
  <si>
    <t xml:space="preserve">  公务用车运行维护费</t>
    <phoneticPr fontId="5" type="noConversion"/>
  </si>
  <si>
    <t xml:space="preserve">  其他商品和服务支出</t>
    <phoneticPr fontId="5" type="noConversion"/>
  </si>
  <si>
    <t>对个人和家庭的补助</t>
    <phoneticPr fontId="5" type="noConversion"/>
  </si>
  <si>
    <t xml:space="preserve">  离休费</t>
    <phoneticPr fontId="5" type="noConversion"/>
  </si>
  <si>
    <t xml:space="preserve">  退休费</t>
    <phoneticPr fontId="5" type="noConversion"/>
  </si>
  <si>
    <t xml:space="preserve">  抚恤金</t>
    <phoneticPr fontId="5" type="noConversion"/>
  </si>
  <si>
    <t xml:space="preserve">  生活补助</t>
    <phoneticPr fontId="5" type="noConversion"/>
  </si>
  <si>
    <t xml:space="preserve">  救济费</t>
    <phoneticPr fontId="5" type="noConversion"/>
  </si>
  <si>
    <t xml:space="preserve">  医疗费</t>
    <phoneticPr fontId="5" type="noConversion"/>
  </si>
  <si>
    <t xml:space="preserve">  住房公积金</t>
    <phoneticPr fontId="5" type="noConversion"/>
  </si>
  <si>
    <t xml:space="preserve">  其他对个人和家庭的补助支出</t>
    <phoneticPr fontId="5" type="noConversion"/>
  </si>
  <si>
    <t>其他资本性支出</t>
    <phoneticPr fontId="5" type="noConversion"/>
  </si>
  <si>
    <t xml:space="preserve">  办公设备购置</t>
    <phoneticPr fontId="5" type="noConversion"/>
  </si>
  <si>
    <t>其他支出</t>
    <phoneticPr fontId="5" type="noConversion"/>
  </si>
  <si>
    <t xml:space="preserve">  其他支出</t>
    <phoneticPr fontId="5" type="noConversion"/>
  </si>
  <si>
    <t xml:space="preserve">  2017年区本级一般公共预算支出分类明细表</t>
    <phoneticPr fontId="5" type="noConversion"/>
  </si>
  <si>
    <t xml:space="preserve">  2017年区本级一般公共预算支出功能分类明细表
（不含省市专项提前下达）</t>
    <phoneticPr fontId="5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</si>
</sst>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_-* #,##0_-;\-* #,##0_-;_-* &quot;-&quot;_-;_-@_-"/>
    <numFmt numFmtId="192" formatCode="_-* #,##0.0000_-;\-* #,##0.0000_-;_-* &quot;-&quot;??_-;_-@_-"/>
    <numFmt numFmtId="193" formatCode="#,##0.000_ "/>
    <numFmt numFmtId="194" formatCode="yy\.mm\.dd"/>
    <numFmt numFmtId="195" formatCode="0.0"/>
    <numFmt numFmtId="196" formatCode="0.00_ "/>
  </numFmts>
  <fonts count="77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22"/>
      <name val="黑体"/>
      <charset val="134"/>
    </font>
    <font>
      <b/>
      <sz val="16"/>
      <name val="宋体"/>
      <charset val="134"/>
    </font>
    <font>
      <b/>
      <sz val="16"/>
      <name val="Times New Roman"/>
      <family val="1"/>
    </font>
    <font>
      <sz val="18"/>
      <name val="黑体"/>
      <charset val="134"/>
    </font>
    <font>
      <sz val="12"/>
      <name val="Times New Roman"/>
      <family val="1"/>
    </font>
    <font>
      <sz val="10"/>
      <name val="Geneva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62"/>
      <name val="宋体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charset val="134"/>
    </font>
    <font>
      <sz val="10"/>
      <name val="楷体"/>
      <family val="3"/>
      <charset val="134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indexed="64"/>
      <name val="Arial"/>
      <family val="2"/>
    </font>
    <font>
      <u/>
      <sz val="12"/>
      <color indexed="12"/>
      <name val="宋体"/>
      <charset val="134"/>
    </font>
    <font>
      <b/>
      <sz val="9"/>
      <name val="Arial"/>
      <family val="2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奔覆眉"/>
      <family val="3"/>
      <charset val="134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Courier"/>
      <family val="3"/>
    </font>
    <font>
      <sz val="10"/>
      <color indexed="64"/>
      <name val="宋体"/>
      <charset val="134"/>
    </font>
    <font>
      <b/>
      <sz val="9"/>
      <color indexed="64"/>
      <name val="宋体"/>
      <charset val="134"/>
    </font>
    <font>
      <sz val="14"/>
      <name val="宋体"/>
      <charset val="134"/>
    </font>
    <font>
      <sz val="22"/>
      <name val="黑体"/>
      <family val="3"/>
      <charset val="134"/>
    </font>
    <font>
      <sz val="16"/>
      <color indexed="64"/>
      <name val="宋体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5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49" fontId="2" fillId="0" borderId="0" applyFont="0" applyFill="0" applyBorder="0" applyAlignment="0" applyProtection="0"/>
    <xf numFmtId="0" fontId="13" fillId="0" borderId="0"/>
    <xf numFmtId="0" fontId="11" fillId="0" borderId="0"/>
    <xf numFmtId="0" fontId="12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>
      <protection locked="0"/>
    </xf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7" fillId="25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30" borderId="0" applyNumberFormat="0" applyBorder="0" applyAlignment="0" applyProtection="0"/>
    <xf numFmtId="0" fontId="18" fillId="24" borderId="0" applyNumberFormat="0" applyBorder="0" applyAlignment="0" applyProtection="0"/>
    <xf numFmtId="0" fontId="18" fillId="31" borderId="0" applyNumberFormat="0" applyBorder="0" applyAlignment="0" applyProtection="0"/>
    <xf numFmtId="0" fontId="17" fillId="31" borderId="0" applyNumberFormat="0" applyBorder="0" applyAlignment="0" applyProtection="0"/>
    <xf numFmtId="0" fontId="19" fillId="0" borderId="0">
      <alignment horizontal="center" wrapText="1"/>
      <protection locked="0"/>
    </xf>
    <xf numFmtId="176" fontId="20" fillId="0" borderId="0" applyFill="0" applyBorder="0" applyAlignment="0"/>
    <xf numFmtId="0" fontId="20" fillId="0" borderId="0" applyNumberFormat="0" applyFill="0" applyBorder="0" applyAlignment="0" applyProtection="0">
      <alignment vertical="top"/>
    </xf>
    <xf numFmtId="41" fontId="1" fillId="0" borderId="0" applyFont="0" applyFill="0" applyBorder="0" applyAlignment="0" applyProtection="0"/>
    <xf numFmtId="177" fontId="21" fillId="0" borderId="0"/>
    <xf numFmtId="178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1" fillId="0" borderId="0"/>
    <xf numFmtId="0" fontId="22" fillId="0" borderId="0" applyProtection="0"/>
    <xf numFmtId="182" fontId="21" fillId="0" borderId="0"/>
    <xf numFmtId="0" fontId="2" fillId="0" borderId="0"/>
    <xf numFmtId="2" fontId="22" fillId="0" borderId="0" applyProtection="0"/>
    <xf numFmtId="0" fontId="1" fillId="0" borderId="0"/>
    <xf numFmtId="0" fontId="23" fillId="25" borderId="0" applyNumberFormat="0" applyBorder="0" applyAlignment="0" applyProtection="0"/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 applyProtection="0"/>
    <xf numFmtId="0" fontId="24" fillId="0" borderId="0" applyProtection="0"/>
    <xf numFmtId="0" fontId="23" fillId="24" borderId="3" applyNumberFormat="0" applyBorder="0" applyAlignment="0" applyProtection="0"/>
    <xf numFmtId="183" fontId="26" fillId="32" borderId="0"/>
    <xf numFmtId="183" fontId="27" fillId="33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1" fillId="0" borderId="0"/>
    <xf numFmtId="37" fontId="28" fillId="0" borderId="0"/>
    <xf numFmtId="0" fontId="26" fillId="0" borderId="0"/>
    <xf numFmtId="188" fontId="1" fillId="0" borderId="0"/>
    <xf numFmtId="0" fontId="13" fillId="0" borderId="0"/>
    <xf numFmtId="14" fontId="19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3" fontId="2" fillId="0" borderId="0" applyFont="0" applyFill="0" applyProtection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29" fillId="0" borderId="4">
      <alignment horizontal="center"/>
    </xf>
    <xf numFmtId="3" fontId="2" fillId="0" borderId="0" applyFont="0" applyFill="0" applyBorder="0" applyAlignment="0" applyProtection="0"/>
    <xf numFmtId="0" fontId="2" fillId="34" borderId="0" applyNumberFormat="0" applyFont="0" applyBorder="0" applyAlignment="0" applyProtection="0"/>
    <xf numFmtId="0" fontId="30" fillId="0" borderId="0" applyNumberFormat="0" applyFill="0" applyBorder="0" applyAlignment="0" applyProtection="0"/>
    <xf numFmtId="0" fontId="31" fillId="35" borderId="5">
      <protection locked="0"/>
    </xf>
    <xf numFmtId="0" fontId="32" fillId="0" borderId="0"/>
    <xf numFmtId="0" fontId="13" fillId="0" borderId="0"/>
    <xf numFmtId="0" fontId="31" fillId="35" borderId="5">
      <protection locked="0"/>
    </xf>
    <xf numFmtId="0" fontId="31" fillId="35" borderId="5">
      <protection locked="0"/>
    </xf>
    <xf numFmtId="0" fontId="22" fillId="0" borderId="6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" fillId="0" borderId="7" applyNumberFormat="0" applyFill="0" applyProtection="0">
      <alignment horizontal="right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>
      <alignment horizontal="centerContinuous"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7" applyNumberFormat="0" applyFill="0" applyProtection="0">
      <alignment horizontal="center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5" fillId="0" borderId="3">
      <alignment horizontal="distributed" vertical="center" wrapText="1"/>
    </xf>
    <xf numFmtId="0" fontId="42" fillId="0" borderId="0" applyNumberFormat="0" applyFill="0" applyBorder="0" applyAlignment="0" applyProtection="0"/>
    <xf numFmtId="0" fontId="46" fillId="0" borderId="13" applyNumberFormat="0" applyFill="0" applyProtection="0">
      <alignment horizont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36" borderId="0" applyNumberFormat="0" applyBorder="0" applyAlignment="0" applyProtection="0"/>
    <xf numFmtId="0" fontId="47" fillId="4" borderId="0" applyNumberFormat="0" applyBorder="0" applyAlignment="0" applyProtection="0">
      <alignment vertical="center"/>
    </xf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0" fillId="0" borderId="0">
      <alignment vertical="center"/>
    </xf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" fillId="0" borderId="0"/>
    <xf numFmtId="0" fontId="2" fillId="0" borderId="0"/>
    <xf numFmtId="0" fontId="2" fillId="0" borderId="0"/>
    <xf numFmtId="0" fontId="3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27" borderId="0" applyNumberFormat="0" applyBorder="0" applyAlignment="0" applyProtection="0"/>
    <xf numFmtId="0" fontId="54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8" fillId="3" borderId="16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0" fillId="37" borderId="1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0" borderId="13" applyNumberFormat="0" applyFill="0" applyProtection="0">
      <alignment horizontal="left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191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65" fillId="0" borderId="0"/>
    <xf numFmtId="0" fontId="11" fillId="0" borderId="0" applyFont="0" applyFill="0" applyBorder="0" applyAlignment="0" applyProtection="0"/>
    <xf numFmtId="4" fontId="65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66" fillId="0" borderId="0"/>
    <xf numFmtId="0" fontId="67" fillId="38" borderId="0" applyNumberFormat="0" applyBorder="0" applyAlignment="0" applyProtection="0"/>
    <xf numFmtId="0" fontId="67" fillId="39" borderId="0" applyNumberFormat="0" applyBorder="0" applyAlignment="0" applyProtection="0"/>
    <xf numFmtId="0" fontId="67" fillId="40" borderId="0" applyNumberFormat="0" applyBorder="0" applyAlignment="0" applyProtection="0"/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194" fontId="1" fillId="0" borderId="13" applyFill="0" applyProtection="0">
      <alignment horizontal="right"/>
    </xf>
    <xf numFmtId="0" fontId="1" fillId="0" borderId="7" applyNumberFormat="0" applyFill="0" applyProtection="0">
      <alignment horizontal="left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11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69" fillId="3" borderId="19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0" fontId="70" fillId="5" borderId="16" applyNumberFormat="0" applyAlignment="0" applyProtection="0">
      <alignment vertical="center"/>
    </xf>
    <xf numFmtId="1" fontId="1" fillId="0" borderId="13" applyFill="0" applyProtection="0">
      <alignment horizontal="center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1" fontId="45" fillId="0" borderId="3">
      <alignment vertical="center"/>
      <protection locked="0"/>
    </xf>
    <xf numFmtId="0" fontId="71" fillId="0" borderId="0"/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195" fontId="45" fillId="0" borderId="3">
      <alignment vertical="center"/>
      <protection locked="0"/>
    </xf>
    <xf numFmtId="0" fontId="1" fillId="0" borderId="0"/>
    <xf numFmtId="0" fontId="65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2" fillId="7" borderId="20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distributed"/>
    </xf>
    <xf numFmtId="57" fontId="10" fillId="0" borderId="0" xfId="1" applyNumberFormat="1" applyFont="1" applyAlignment="1">
      <alignment horizontal="center"/>
    </xf>
    <xf numFmtId="49" fontId="72" fillId="0" borderId="0" xfId="1423" applyNumberFormat="1" applyFont="1" applyAlignment="1">
      <alignment horizontal="left"/>
    </xf>
    <xf numFmtId="49" fontId="51" fillId="0" borderId="0" xfId="1423" applyNumberFormat="1"/>
    <xf numFmtId="0" fontId="51" fillId="0" borderId="0" xfId="1423"/>
    <xf numFmtId="49" fontId="51" fillId="0" borderId="0" xfId="1423" applyNumberFormat="1" applyAlignment="1">
      <alignment horizontal="left"/>
    </xf>
    <xf numFmtId="0" fontId="72" fillId="0" borderId="0" xfId="1423" applyFont="1"/>
    <xf numFmtId="49" fontId="73" fillId="0" borderId="3" xfId="1423" applyNumberFormat="1" applyFont="1" applyBorder="1" applyAlignment="1">
      <alignment horizontal="center"/>
    </xf>
    <xf numFmtId="0" fontId="72" fillId="0" borderId="3" xfId="1423" applyFont="1" applyBorder="1" applyAlignment="1">
      <alignment horizontal="center"/>
    </xf>
    <xf numFmtId="0" fontId="72" fillId="46" borderId="3" xfId="1423" applyNumberFormat="1" applyFont="1" applyFill="1" applyBorder="1" applyAlignment="1">
      <alignment horizontal="left"/>
    </xf>
    <xf numFmtId="49" fontId="72" fillId="46" borderId="3" xfId="1423" applyNumberFormat="1" applyFont="1" applyFill="1" applyBorder="1"/>
    <xf numFmtId="0" fontId="51" fillId="46" borderId="3" xfId="1423" applyFont="1" applyFill="1" applyBorder="1"/>
    <xf numFmtId="0" fontId="51" fillId="46" borderId="0" xfId="1423" applyFill="1"/>
    <xf numFmtId="49" fontId="72" fillId="46" borderId="3" xfId="1423" applyNumberFormat="1" applyFont="1" applyFill="1" applyBorder="1" applyAlignment="1">
      <alignment horizontal="left"/>
    </xf>
    <xf numFmtId="0" fontId="51" fillId="46" borderId="3" xfId="1423" applyFont="1" applyFill="1" applyBorder="1" applyAlignment="1">
      <alignment horizontal="right"/>
    </xf>
    <xf numFmtId="0" fontId="51" fillId="46" borderId="0" xfId="1423" applyFill="1" applyAlignment="1">
      <alignment horizontal="left"/>
    </xf>
    <xf numFmtId="196" fontId="51" fillId="46" borderId="3" xfId="1423" applyNumberFormat="1" applyFont="1" applyFill="1" applyBorder="1"/>
    <xf numFmtId="49" fontId="72" fillId="46" borderId="3" xfId="1423" applyNumberFormat="1" applyFont="1" applyFill="1" applyBorder="1" applyAlignment="1">
      <alignment horizontal="center"/>
    </xf>
    <xf numFmtId="49" fontId="51" fillId="46" borderId="3" xfId="1423" applyNumberFormat="1" applyFont="1" applyFill="1" applyBorder="1" applyAlignment="1">
      <alignment horizontal="center"/>
    </xf>
    <xf numFmtId="196" fontId="51" fillId="46" borderId="3" xfId="1423" applyNumberFormat="1" applyFill="1" applyBorder="1"/>
    <xf numFmtId="0" fontId="74" fillId="0" borderId="0" xfId="1455" applyFont="1" applyFill="1" applyAlignment="1">
      <alignment horizontal="centerContinuous"/>
    </xf>
    <xf numFmtId="0" fontId="5" fillId="0" borderId="0" xfId="1455" applyFill="1"/>
    <xf numFmtId="0" fontId="5" fillId="0" borderId="0" xfId="1455" applyFont="1" applyFill="1"/>
    <xf numFmtId="0" fontId="5" fillId="0" borderId="0" xfId="1848" applyFill="1" applyAlignment="1">
      <alignment horizontal="centerContinuous"/>
    </xf>
    <xf numFmtId="0" fontId="5" fillId="0" borderId="3" xfId="1455" applyFill="1" applyBorder="1" applyAlignment="1">
      <alignment horizontal="center" vertical="center"/>
    </xf>
    <xf numFmtId="0" fontId="5" fillId="0" borderId="3" xfId="1455" applyFill="1" applyBorder="1" applyAlignment="1">
      <alignment horizontal="center" vertical="center" wrapText="1"/>
    </xf>
    <xf numFmtId="49" fontId="5" fillId="0" borderId="3" xfId="1455" applyNumberFormat="1" applyFont="1" applyFill="1" applyBorder="1" applyAlignment="1" applyProtection="1">
      <alignment horizontal="left" vertical="center"/>
    </xf>
    <xf numFmtId="3" fontId="5" fillId="0" borderId="3" xfId="1455" applyNumberFormat="1" applyFill="1" applyBorder="1" applyAlignment="1">
      <alignment horizontal="right" vertical="center"/>
    </xf>
    <xf numFmtId="4" fontId="5" fillId="0" borderId="0" xfId="1455" applyNumberFormat="1" applyFont="1" applyFill="1" applyAlignment="1" applyProtection="1"/>
    <xf numFmtId="49" fontId="5" fillId="0" borderId="3" xfId="1455" applyNumberFormat="1" applyFill="1" applyBorder="1" applyAlignment="1" applyProtection="1">
      <alignment horizontal="left" vertical="center"/>
    </xf>
    <xf numFmtId="3" fontId="5" fillId="0" borderId="3" xfId="1455" applyNumberFormat="1" applyFont="1" applyFill="1" applyBorder="1" applyAlignment="1" applyProtection="1">
      <alignment horizontal="right" vertical="center"/>
    </xf>
    <xf numFmtId="0" fontId="75" fillId="0" borderId="0" xfId="1" applyFont="1" applyAlignment="1">
      <alignment horizontal="center"/>
    </xf>
    <xf numFmtId="0" fontId="75" fillId="0" borderId="0" xfId="1" applyFont="1" applyAlignment="1"/>
    <xf numFmtId="49" fontId="76" fillId="0" borderId="0" xfId="1423" applyNumberFormat="1" applyFont="1" applyAlignment="1">
      <alignment horizontal="center" wrapText="1"/>
    </xf>
    <xf numFmtId="49" fontId="76" fillId="0" borderId="0" xfId="1423" applyNumberFormat="1" applyFont="1" applyAlignment="1">
      <alignment horizontal="center"/>
    </xf>
  </cellXfs>
  <cellStyles count="2456">
    <cellStyle name="?鹎%U龡&amp;H齲_x0001_C铣_x0014__x0007__x0001__x0001_" xfId="2"/>
    <cellStyle name="?鹎%U龡&amp;H齲_x0001_C铣_x0014__x0007__x0001__x0001_ 2" xfId="3"/>
    <cellStyle name="?鹎%U龡&amp;H齲_x0001_C铣_x0014__x0007__x0001__x0001_ 2 2" xfId="4"/>
    <cellStyle name="?鹎%U龡&amp;H齲_x0001_C铣_x0014__x0007__x0001__x0001_ 2 2 10" xfId="5"/>
    <cellStyle name="?鹎%U龡&amp;H齲_x0001_C铣_x0014__x0007__x0001__x0001_ 2 2 11" xfId="6"/>
    <cellStyle name="?鹎%U龡&amp;H齲_x0001_C铣_x0014__x0007__x0001__x0001_ 2 2 2" xfId="7"/>
    <cellStyle name="?鹎%U龡&amp;H齲_x0001_C铣_x0014__x0007__x0001__x0001_ 2 2 2 2" xfId="8"/>
    <cellStyle name="?鹎%U龡&amp;H齲_x0001_C铣_x0014__x0007__x0001__x0001_ 2 2 2 2 2" xfId="9"/>
    <cellStyle name="?鹎%U龡&amp;H齲_x0001_C铣_x0014__x0007__x0001__x0001_ 2 2 2 2 2 2" xfId="10"/>
    <cellStyle name="?鹎%U龡&amp;H齲_x0001_C铣_x0014__x0007__x0001__x0001_ 2 2 2 2 2 3" xfId="11"/>
    <cellStyle name="?鹎%U龡&amp;H齲_x0001_C铣_x0014__x0007__x0001__x0001_ 2 2 2 2 2 4" xfId="12"/>
    <cellStyle name="?鹎%U龡&amp;H齲_x0001_C铣_x0014__x0007__x0001__x0001_ 2 2 2 2 3" xfId="13"/>
    <cellStyle name="?鹎%U龡&amp;H齲_x0001_C铣_x0014__x0007__x0001__x0001_ 2 2 2 2 3 2" xfId="14"/>
    <cellStyle name="?鹎%U龡&amp;H齲_x0001_C铣_x0014__x0007__x0001__x0001_ 2 2 2 2 3 3" xfId="15"/>
    <cellStyle name="?鹎%U龡&amp;H齲_x0001_C铣_x0014__x0007__x0001__x0001_ 2 2 2 2 4" xfId="16"/>
    <cellStyle name="?鹎%U龡&amp;H齲_x0001_C铣_x0014__x0007__x0001__x0001_ 2 2 2 2 4 2" xfId="17"/>
    <cellStyle name="?鹎%U龡&amp;H齲_x0001_C铣_x0014__x0007__x0001__x0001_ 2 2 2 2 4 3" xfId="18"/>
    <cellStyle name="?鹎%U龡&amp;H齲_x0001_C铣_x0014__x0007__x0001__x0001_ 2 2 2 2 4 4" xfId="19"/>
    <cellStyle name="?鹎%U龡&amp;H齲_x0001_C铣_x0014__x0007__x0001__x0001_ 2 2 2 2 5" xfId="20"/>
    <cellStyle name="?鹎%U龡&amp;H齲_x0001_C铣_x0014__x0007__x0001__x0001_ 2 2 2 2 6" xfId="21"/>
    <cellStyle name="?鹎%U龡&amp;H齲_x0001_C铣_x0014__x0007__x0001__x0001_ 2 2 2 2 7" xfId="22"/>
    <cellStyle name="?鹎%U龡&amp;H齲_x0001_C铣_x0014__x0007__x0001__x0001_ 2 2 2 3" xfId="23"/>
    <cellStyle name="?鹎%U龡&amp;H齲_x0001_C铣_x0014__x0007__x0001__x0001_ 2 2 2 3 2" xfId="24"/>
    <cellStyle name="?鹎%U龡&amp;H齲_x0001_C铣_x0014__x0007__x0001__x0001_ 2 2 2 3 3" xfId="25"/>
    <cellStyle name="?鹎%U龡&amp;H齲_x0001_C铣_x0014__x0007__x0001__x0001_ 2 2 2 3 4" xfId="26"/>
    <cellStyle name="?鹎%U龡&amp;H齲_x0001_C铣_x0014__x0007__x0001__x0001_ 2 2 2 4" xfId="27"/>
    <cellStyle name="?鹎%U龡&amp;H齲_x0001_C铣_x0014__x0007__x0001__x0001_ 2 2 2 4 2" xfId="28"/>
    <cellStyle name="?鹎%U龡&amp;H齲_x0001_C铣_x0014__x0007__x0001__x0001_ 2 2 2 4 3" xfId="29"/>
    <cellStyle name="?鹎%U龡&amp;H齲_x0001_C铣_x0014__x0007__x0001__x0001_ 2 2 2 4 4" xfId="30"/>
    <cellStyle name="?鹎%U龡&amp;H齲_x0001_C铣_x0014__x0007__x0001__x0001_ 2 2 2 5" xfId="31"/>
    <cellStyle name="?鹎%U龡&amp;H齲_x0001_C铣_x0014__x0007__x0001__x0001_ 2 2 2 5 2" xfId="32"/>
    <cellStyle name="?鹎%U龡&amp;H齲_x0001_C铣_x0014__x0007__x0001__x0001_ 2 2 2 5 3" xfId="33"/>
    <cellStyle name="?鹎%U龡&amp;H齲_x0001_C铣_x0014__x0007__x0001__x0001_ 2 2 2 6" xfId="34"/>
    <cellStyle name="?鹎%U龡&amp;H齲_x0001_C铣_x0014__x0007__x0001__x0001_ 2 2 2 6 2" xfId="35"/>
    <cellStyle name="?鹎%U龡&amp;H齲_x0001_C铣_x0014__x0007__x0001__x0001_ 2 2 2 6 3" xfId="36"/>
    <cellStyle name="?鹎%U龡&amp;H齲_x0001_C铣_x0014__x0007__x0001__x0001_ 2 2 2 6 4" xfId="37"/>
    <cellStyle name="?鹎%U龡&amp;H齲_x0001_C铣_x0014__x0007__x0001__x0001_ 2 2 2 7" xfId="38"/>
    <cellStyle name="?鹎%U龡&amp;H齲_x0001_C铣_x0014__x0007__x0001__x0001_ 2 2 2 8" xfId="39"/>
    <cellStyle name="?鹎%U龡&amp;H齲_x0001_C铣_x0014__x0007__x0001__x0001_ 2 2 2 9" xfId="40"/>
    <cellStyle name="?鹎%U龡&amp;H齲_x0001_C铣_x0014__x0007__x0001__x0001_ 2 2 3" xfId="41"/>
    <cellStyle name="?鹎%U龡&amp;H齲_x0001_C铣_x0014__x0007__x0001__x0001_ 2 2 3 2" xfId="42"/>
    <cellStyle name="?鹎%U龡&amp;H齲_x0001_C铣_x0014__x0007__x0001__x0001_ 2 2 3 2 2" xfId="43"/>
    <cellStyle name="?鹎%U龡&amp;H齲_x0001_C铣_x0014__x0007__x0001__x0001_ 2 2 3 2 3" xfId="44"/>
    <cellStyle name="?鹎%U龡&amp;H齲_x0001_C铣_x0014__x0007__x0001__x0001_ 2 2 3 2 4" xfId="45"/>
    <cellStyle name="?鹎%U龡&amp;H齲_x0001_C铣_x0014__x0007__x0001__x0001_ 2 2 3 3" xfId="46"/>
    <cellStyle name="?鹎%U龡&amp;H齲_x0001_C铣_x0014__x0007__x0001__x0001_ 2 2 3 3 2" xfId="47"/>
    <cellStyle name="?鹎%U龡&amp;H齲_x0001_C铣_x0014__x0007__x0001__x0001_ 2 2 3 3 3" xfId="48"/>
    <cellStyle name="?鹎%U龡&amp;H齲_x0001_C铣_x0014__x0007__x0001__x0001_ 2 2 3 4" xfId="49"/>
    <cellStyle name="?鹎%U龡&amp;H齲_x0001_C铣_x0014__x0007__x0001__x0001_ 2 2 3 4 2" xfId="50"/>
    <cellStyle name="?鹎%U龡&amp;H齲_x0001_C铣_x0014__x0007__x0001__x0001_ 2 2 3 4 3" xfId="51"/>
    <cellStyle name="?鹎%U龡&amp;H齲_x0001_C铣_x0014__x0007__x0001__x0001_ 2 2 3 4 4" xfId="52"/>
    <cellStyle name="?鹎%U龡&amp;H齲_x0001_C铣_x0014__x0007__x0001__x0001_ 2 2 3 5" xfId="53"/>
    <cellStyle name="?鹎%U龡&amp;H齲_x0001_C铣_x0014__x0007__x0001__x0001_ 2 2 3 6" xfId="54"/>
    <cellStyle name="?鹎%U龡&amp;H齲_x0001_C铣_x0014__x0007__x0001__x0001_ 2 2 3 7" xfId="55"/>
    <cellStyle name="?鹎%U龡&amp;H齲_x0001_C铣_x0014__x0007__x0001__x0001_ 2 2 4" xfId="56"/>
    <cellStyle name="?鹎%U龡&amp;H齲_x0001_C铣_x0014__x0007__x0001__x0001_ 2 2 4 2" xfId="57"/>
    <cellStyle name="?鹎%U龡&amp;H齲_x0001_C铣_x0014__x0007__x0001__x0001_ 2 2 4 3" xfId="58"/>
    <cellStyle name="?鹎%U龡&amp;H齲_x0001_C铣_x0014__x0007__x0001__x0001_ 2 2 4 4" xfId="59"/>
    <cellStyle name="?鹎%U龡&amp;H齲_x0001_C铣_x0014__x0007__x0001__x0001_ 2 2 5" xfId="60"/>
    <cellStyle name="?鹎%U龡&amp;H齲_x0001_C铣_x0014__x0007__x0001__x0001_ 2 2 5 2" xfId="61"/>
    <cellStyle name="?鹎%U龡&amp;H齲_x0001_C铣_x0014__x0007__x0001__x0001_ 2 2 5 3" xfId="62"/>
    <cellStyle name="?鹎%U龡&amp;H齲_x0001_C铣_x0014__x0007__x0001__x0001_ 2 2 5 4" xfId="63"/>
    <cellStyle name="?鹎%U龡&amp;H齲_x0001_C铣_x0014__x0007__x0001__x0001_ 2 2 6" xfId="64"/>
    <cellStyle name="?鹎%U龡&amp;H齲_x0001_C铣_x0014__x0007__x0001__x0001_ 2 2 6 2" xfId="65"/>
    <cellStyle name="?鹎%U龡&amp;H齲_x0001_C铣_x0014__x0007__x0001__x0001_ 2 2 6 3" xfId="66"/>
    <cellStyle name="?鹎%U龡&amp;H齲_x0001_C铣_x0014__x0007__x0001__x0001_ 2 2 7" xfId="67"/>
    <cellStyle name="?鹎%U龡&amp;H齲_x0001_C铣_x0014__x0007__x0001__x0001_ 2 2 7 2" xfId="68"/>
    <cellStyle name="?鹎%U龡&amp;H齲_x0001_C铣_x0014__x0007__x0001__x0001_ 2 2 7 3" xfId="69"/>
    <cellStyle name="?鹎%U龡&amp;H齲_x0001_C铣_x0014__x0007__x0001__x0001_ 2 2 7 4" xfId="70"/>
    <cellStyle name="?鹎%U龡&amp;H齲_x0001_C铣_x0014__x0007__x0001__x0001_ 2 2 8" xfId="71"/>
    <cellStyle name="?鹎%U龡&amp;H齲_x0001_C铣_x0014__x0007__x0001__x0001_ 2 2 9" xfId="72"/>
    <cellStyle name="?鹎%U龡&amp;H齲_x0001_C铣_x0014__x0007__x0001__x0001_ 2 3" xfId="73"/>
    <cellStyle name="?鹎%U龡&amp;H齲_x0001_C铣_x0014__x0007__x0001__x0001_ 2 3 2" xfId="74"/>
    <cellStyle name="?鹎%U龡&amp;H齲_x0001_C铣_x0014__x0007__x0001__x0001_ 2 3 2 2" xfId="75"/>
    <cellStyle name="?鹎%U龡&amp;H齲_x0001_C铣_x0014__x0007__x0001__x0001_ 2 3 2 2 2" xfId="76"/>
    <cellStyle name="?鹎%U龡&amp;H齲_x0001_C铣_x0014__x0007__x0001__x0001_ 2 3 2 2 3" xfId="77"/>
    <cellStyle name="?鹎%U龡&amp;H齲_x0001_C铣_x0014__x0007__x0001__x0001_ 2 3 2 2 4" xfId="78"/>
    <cellStyle name="?鹎%U龡&amp;H齲_x0001_C铣_x0014__x0007__x0001__x0001_ 2 3 2 3" xfId="79"/>
    <cellStyle name="?鹎%U龡&amp;H齲_x0001_C铣_x0014__x0007__x0001__x0001_ 2 3 2 3 2" xfId="80"/>
    <cellStyle name="?鹎%U龡&amp;H齲_x0001_C铣_x0014__x0007__x0001__x0001_ 2 3 2 3 3" xfId="81"/>
    <cellStyle name="?鹎%U龡&amp;H齲_x0001_C铣_x0014__x0007__x0001__x0001_ 2 3 2 4" xfId="82"/>
    <cellStyle name="?鹎%U龡&amp;H齲_x0001_C铣_x0014__x0007__x0001__x0001_ 2 3 2 4 2" xfId="83"/>
    <cellStyle name="?鹎%U龡&amp;H齲_x0001_C铣_x0014__x0007__x0001__x0001_ 2 3 2 4 3" xfId="84"/>
    <cellStyle name="?鹎%U龡&amp;H齲_x0001_C铣_x0014__x0007__x0001__x0001_ 2 3 2 4 4" xfId="85"/>
    <cellStyle name="?鹎%U龡&amp;H齲_x0001_C铣_x0014__x0007__x0001__x0001_ 2 3 2 5" xfId="86"/>
    <cellStyle name="?鹎%U龡&amp;H齲_x0001_C铣_x0014__x0007__x0001__x0001_ 2 3 2 6" xfId="87"/>
    <cellStyle name="?鹎%U龡&amp;H齲_x0001_C铣_x0014__x0007__x0001__x0001_ 2 3 2 7" xfId="88"/>
    <cellStyle name="?鹎%U龡&amp;H齲_x0001_C铣_x0014__x0007__x0001__x0001_ 2 3 3" xfId="89"/>
    <cellStyle name="?鹎%U龡&amp;H齲_x0001_C铣_x0014__x0007__x0001__x0001_ 2 3 3 2" xfId="90"/>
    <cellStyle name="?鹎%U龡&amp;H齲_x0001_C铣_x0014__x0007__x0001__x0001_ 2 3 3 3" xfId="91"/>
    <cellStyle name="?鹎%U龡&amp;H齲_x0001_C铣_x0014__x0007__x0001__x0001_ 2 3 3 4" xfId="92"/>
    <cellStyle name="?鹎%U龡&amp;H齲_x0001_C铣_x0014__x0007__x0001__x0001_ 2 3 4" xfId="93"/>
    <cellStyle name="?鹎%U龡&amp;H齲_x0001_C铣_x0014__x0007__x0001__x0001_ 2 3 4 2" xfId="94"/>
    <cellStyle name="?鹎%U龡&amp;H齲_x0001_C铣_x0014__x0007__x0001__x0001_ 2 3 4 3" xfId="95"/>
    <cellStyle name="?鹎%U龡&amp;H齲_x0001_C铣_x0014__x0007__x0001__x0001_ 2 3 4 4" xfId="96"/>
    <cellStyle name="?鹎%U龡&amp;H齲_x0001_C铣_x0014__x0007__x0001__x0001_ 2 3 5" xfId="97"/>
    <cellStyle name="?鹎%U龡&amp;H齲_x0001_C铣_x0014__x0007__x0001__x0001_ 2 3 5 2" xfId="98"/>
    <cellStyle name="?鹎%U龡&amp;H齲_x0001_C铣_x0014__x0007__x0001__x0001_ 2 3 5 3" xfId="99"/>
    <cellStyle name="?鹎%U龡&amp;H齲_x0001_C铣_x0014__x0007__x0001__x0001_ 2 3 6" xfId="100"/>
    <cellStyle name="?鹎%U龡&amp;H齲_x0001_C铣_x0014__x0007__x0001__x0001_ 2 3 6 2" xfId="101"/>
    <cellStyle name="?鹎%U龡&amp;H齲_x0001_C铣_x0014__x0007__x0001__x0001_ 2 3 6 3" xfId="102"/>
    <cellStyle name="?鹎%U龡&amp;H齲_x0001_C铣_x0014__x0007__x0001__x0001_ 2 3 6 4" xfId="103"/>
    <cellStyle name="?鹎%U龡&amp;H齲_x0001_C铣_x0014__x0007__x0001__x0001_ 2 3 7" xfId="104"/>
    <cellStyle name="?鹎%U龡&amp;H齲_x0001_C铣_x0014__x0007__x0001__x0001_ 2 3 8" xfId="105"/>
    <cellStyle name="?鹎%U龡&amp;H齲_x0001_C铣_x0014__x0007__x0001__x0001_ 2 3 9" xfId="106"/>
    <cellStyle name="?鹎%U龡&amp;H齲_x0001_C铣_x0014__x0007__x0001__x0001_ 2 4" xfId="107"/>
    <cellStyle name="?鹎%U龡&amp;H齲_x0001_C铣_x0014__x0007__x0001__x0001_ 2 4 2" xfId="108"/>
    <cellStyle name="?鹎%U龡&amp;H齲_x0001_C铣_x0014__x0007__x0001__x0001_ 2 4 2 2" xfId="109"/>
    <cellStyle name="?鹎%U龡&amp;H齲_x0001_C铣_x0014__x0007__x0001__x0001_ 2 4 2 2 2" xfId="110"/>
    <cellStyle name="?鹎%U龡&amp;H齲_x0001_C铣_x0014__x0007__x0001__x0001_ 2 4 2 2 3" xfId="111"/>
    <cellStyle name="?鹎%U龡&amp;H齲_x0001_C铣_x0014__x0007__x0001__x0001_ 2 4 2 2 4" xfId="112"/>
    <cellStyle name="?鹎%U龡&amp;H齲_x0001_C铣_x0014__x0007__x0001__x0001_ 2 4 2 3" xfId="113"/>
    <cellStyle name="?鹎%U龡&amp;H齲_x0001_C铣_x0014__x0007__x0001__x0001_ 2 4 2 3 2" xfId="114"/>
    <cellStyle name="?鹎%U龡&amp;H齲_x0001_C铣_x0014__x0007__x0001__x0001_ 2 4 2 3 3" xfId="115"/>
    <cellStyle name="?鹎%U龡&amp;H齲_x0001_C铣_x0014__x0007__x0001__x0001_ 2 4 2 4" xfId="116"/>
    <cellStyle name="?鹎%U龡&amp;H齲_x0001_C铣_x0014__x0007__x0001__x0001_ 2 4 2 4 2" xfId="117"/>
    <cellStyle name="?鹎%U龡&amp;H齲_x0001_C铣_x0014__x0007__x0001__x0001_ 2 4 2 4 3" xfId="118"/>
    <cellStyle name="?鹎%U龡&amp;H齲_x0001_C铣_x0014__x0007__x0001__x0001_ 2 4 2 4 4" xfId="119"/>
    <cellStyle name="?鹎%U龡&amp;H齲_x0001_C铣_x0014__x0007__x0001__x0001_ 2 4 2 5" xfId="120"/>
    <cellStyle name="?鹎%U龡&amp;H齲_x0001_C铣_x0014__x0007__x0001__x0001_ 2 4 2 6" xfId="121"/>
    <cellStyle name="?鹎%U龡&amp;H齲_x0001_C铣_x0014__x0007__x0001__x0001_ 2 4 2 7" xfId="122"/>
    <cellStyle name="?鹎%U龡&amp;H齲_x0001_C铣_x0014__x0007__x0001__x0001_ 2 4 3" xfId="123"/>
    <cellStyle name="?鹎%U龡&amp;H齲_x0001_C铣_x0014__x0007__x0001__x0001_ 2 4 3 2" xfId="124"/>
    <cellStyle name="?鹎%U龡&amp;H齲_x0001_C铣_x0014__x0007__x0001__x0001_ 2 4 3 3" xfId="125"/>
    <cellStyle name="?鹎%U龡&amp;H齲_x0001_C铣_x0014__x0007__x0001__x0001_ 2 4 3 4" xfId="126"/>
    <cellStyle name="?鹎%U龡&amp;H齲_x0001_C铣_x0014__x0007__x0001__x0001_ 2 4 4" xfId="127"/>
    <cellStyle name="?鹎%U龡&amp;H齲_x0001_C铣_x0014__x0007__x0001__x0001_ 2 4 4 2" xfId="128"/>
    <cellStyle name="?鹎%U龡&amp;H齲_x0001_C铣_x0014__x0007__x0001__x0001_ 2 4 4 3" xfId="129"/>
    <cellStyle name="?鹎%U龡&amp;H齲_x0001_C铣_x0014__x0007__x0001__x0001_ 2 4 4 4" xfId="130"/>
    <cellStyle name="?鹎%U龡&amp;H齲_x0001_C铣_x0014__x0007__x0001__x0001_ 2 4 5" xfId="131"/>
    <cellStyle name="?鹎%U龡&amp;H齲_x0001_C铣_x0014__x0007__x0001__x0001_ 2 4 5 2" xfId="132"/>
    <cellStyle name="?鹎%U龡&amp;H齲_x0001_C铣_x0014__x0007__x0001__x0001_ 2 4 5 3" xfId="133"/>
    <cellStyle name="?鹎%U龡&amp;H齲_x0001_C铣_x0014__x0007__x0001__x0001_ 2 4 6" xfId="134"/>
    <cellStyle name="?鹎%U龡&amp;H齲_x0001_C铣_x0014__x0007__x0001__x0001_ 2 4 6 2" xfId="135"/>
    <cellStyle name="?鹎%U龡&amp;H齲_x0001_C铣_x0014__x0007__x0001__x0001_ 2 4 6 3" xfId="136"/>
    <cellStyle name="?鹎%U龡&amp;H齲_x0001_C铣_x0014__x0007__x0001__x0001_ 2 4 6 4" xfId="137"/>
    <cellStyle name="?鹎%U龡&amp;H齲_x0001_C铣_x0014__x0007__x0001__x0001_ 2 4 7" xfId="138"/>
    <cellStyle name="?鹎%U龡&amp;H齲_x0001_C铣_x0014__x0007__x0001__x0001_ 2 4 8" xfId="139"/>
    <cellStyle name="?鹎%U龡&amp;H齲_x0001_C铣_x0014__x0007__x0001__x0001_ 2 4 9" xfId="140"/>
    <cellStyle name="?鹎%U龡&amp;H齲_x0001_C铣_x0014__x0007__x0001__x0001_ 2 5" xfId="141"/>
    <cellStyle name="?鹎%U龡&amp;H齲_x0001_C铣_x0014__x0007__x0001__x0001_ 2 5 2" xfId="142"/>
    <cellStyle name="?鹎%U龡&amp;H齲_x0001_C铣_x0014__x0007__x0001__x0001_ 2 5 3" xfId="143"/>
    <cellStyle name="?鹎%U龡&amp;H齲_x0001_C铣_x0014__x0007__x0001__x0001_ 2 6" xfId="144"/>
    <cellStyle name="?鹎%U龡&amp;H齲_x0001_C铣_x0014__x0007__x0001__x0001_ 2 7" xfId="145"/>
    <cellStyle name="?鹎%U龡&amp;H齲_x0001_C铣_x0014__x0007__x0001__x0001_ 3" xfId="146"/>
    <cellStyle name="?鹎%U龡&amp;H齲_x0001_C铣_x0014__x0007__x0001__x0001_ 3 2" xfId="147"/>
    <cellStyle name="?鹎%U龡&amp;H齲_x0001_C铣_x0014__x0007__x0001__x0001_ 3 2 10" xfId="148"/>
    <cellStyle name="?鹎%U龡&amp;H齲_x0001_C铣_x0014__x0007__x0001__x0001_ 3 2 2" xfId="149"/>
    <cellStyle name="?鹎%U龡&amp;H齲_x0001_C铣_x0014__x0007__x0001__x0001_ 3 2 2 2" xfId="150"/>
    <cellStyle name="?鹎%U龡&amp;H齲_x0001_C铣_x0014__x0007__x0001__x0001_ 3 2 2 2 2" xfId="151"/>
    <cellStyle name="?鹎%U龡&amp;H齲_x0001_C铣_x0014__x0007__x0001__x0001_ 3 2 2 2 2 2" xfId="152"/>
    <cellStyle name="?鹎%U龡&amp;H齲_x0001_C铣_x0014__x0007__x0001__x0001_ 3 2 2 2 2 3" xfId="153"/>
    <cellStyle name="?鹎%U龡&amp;H齲_x0001_C铣_x0014__x0007__x0001__x0001_ 3 2 2 2 2 4" xfId="154"/>
    <cellStyle name="?鹎%U龡&amp;H齲_x0001_C铣_x0014__x0007__x0001__x0001_ 3 2 2 2 3" xfId="155"/>
    <cellStyle name="?鹎%U龡&amp;H齲_x0001_C铣_x0014__x0007__x0001__x0001_ 3 2 2 2 3 2" xfId="156"/>
    <cellStyle name="?鹎%U龡&amp;H齲_x0001_C铣_x0014__x0007__x0001__x0001_ 3 2 2 2 3 3" xfId="157"/>
    <cellStyle name="?鹎%U龡&amp;H齲_x0001_C铣_x0014__x0007__x0001__x0001_ 3 2 2 2 4" xfId="158"/>
    <cellStyle name="?鹎%U龡&amp;H齲_x0001_C铣_x0014__x0007__x0001__x0001_ 3 2 2 2 4 2" xfId="159"/>
    <cellStyle name="?鹎%U龡&amp;H齲_x0001_C铣_x0014__x0007__x0001__x0001_ 3 2 2 2 4 3" xfId="160"/>
    <cellStyle name="?鹎%U龡&amp;H齲_x0001_C铣_x0014__x0007__x0001__x0001_ 3 2 2 2 4 4" xfId="161"/>
    <cellStyle name="?鹎%U龡&amp;H齲_x0001_C铣_x0014__x0007__x0001__x0001_ 3 2 2 2 5" xfId="162"/>
    <cellStyle name="?鹎%U龡&amp;H齲_x0001_C铣_x0014__x0007__x0001__x0001_ 3 2 2 2 6" xfId="163"/>
    <cellStyle name="?鹎%U龡&amp;H齲_x0001_C铣_x0014__x0007__x0001__x0001_ 3 2 2 2 7" xfId="164"/>
    <cellStyle name="?鹎%U龡&amp;H齲_x0001_C铣_x0014__x0007__x0001__x0001_ 3 2 2 3" xfId="165"/>
    <cellStyle name="?鹎%U龡&amp;H齲_x0001_C铣_x0014__x0007__x0001__x0001_ 3 2 2 3 2" xfId="166"/>
    <cellStyle name="?鹎%U龡&amp;H齲_x0001_C铣_x0014__x0007__x0001__x0001_ 3 2 2 3 3" xfId="167"/>
    <cellStyle name="?鹎%U龡&amp;H齲_x0001_C铣_x0014__x0007__x0001__x0001_ 3 2 2 3 4" xfId="168"/>
    <cellStyle name="?鹎%U龡&amp;H齲_x0001_C铣_x0014__x0007__x0001__x0001_ 3 2 2 4" xfId="169"/>
    <cellStyle name="?鹎%U龡&amp;H齲_x0001_C铣_x0014__x0007__x0001__x0001_ 3 2 2 4 2" xfId="170"/>
    <cellStyle name="?鹎%U龡&amp;H齲_x0001_C铣_x0014__x0007__x0001__x0001_ 3 2 2 4 3" xfId="171"/>
    <cellStyle name="?鹎%U龡&amp;H齲_x0001_C铣_x0014__x0007__x0001__x0001_ 3 2 2 4 4" xfId="172"/>
    <cellStyle name="?鹎%U龡&amp;H齲_x0001_C铣_x0014__x0007__x0001__x0001_ 3 2 2 5" xfId="173"/>
    <cellStyle name="?鹎%U龡&amp;H齲_x0001_C铣_x0014__x0007__x0001__x0001_ 3 2 2 5 2" xfId="174"/>
    <cellStyle name="?鹎%U龡&amp;H齲_x0001_C铣_x0014__x0007__x0001__x0001_ 3 2 2 5 3" xfId="175"/>
    <cellStyle name="?鹎%U龡&amp;H齲_x0001_C铣_x0014__x0007__x0001__x0001_ 3 2 2 6" xfId="176"/>
    <cellStyle name="?鹎%U龡&amp;H齲_x0001_C铣_x0014__x0007__x0001__x0001_ 3 2 2 6 2" xfId="177"/>
    <cellStyle name="?鹎%U龡&amp;H齲_x0001_C铣_x0014__x0007__x0001__x0001_ 3 2 2 6 3" xfId="178"/>
    <cellStyle name="?鹎%U龡&amp;H齲_x0001_C铣_x0014__x0007__x0001__x0001_ 3 2 2 6 4" xfId="179"/>
    <cellStyle name="?鹎%U龡&amp;H齲_x0001_C铣_x0014__x0007__x0001__x0001_ 3 2 2 7" xfId="180"/>
    <cellStyle name="?鹎%U龡&amp;H齲_x0001_C铣_x0014__x0007__x0001__x0001_ 3 2 2 8" xfId="181"/>
    <cellStyle name="?鹎%U龡&amp;H齲_x0001_C铣_x0014__x0007__x0001__x0001_ 3 2 2 9" xfId="182"/>
    <cellStyle name="?鹎%U龡&amp;H齲_x0001_C铣_x0014__x0007__x0001__x0001_ 3 2 3" xfId="183"/>
    <cellStyle name="?鹎%U龡&amp;H齲_x0001_C铣_x0014__x0007__x0001__x0001_ 3 2 3 2" xfId="184"/>
    <cellStyle name="?鹎%U龡&amp;H齲_x0001_C铣_x0014__x0007__x0001__x0001_ 3 2 3 2 2" xfId="185"/>
    <cellStyle name="?鹎%U龡&amp;H齲_x0001_C铣_x0014__x0007__x0001__x0001_ 3 2 3 2 3" xfId="186"/>
    <cellStyle name="?鹎%U龡&amp;H齲_x0001_C铣_x0014__x0007__x0001__x0001_ 3 2 3 2 4" xfId="187"/>
    <cellStyle name="?鹎%U龡&amp;H齲_x0001_C铣_x0014__x0007__x0001__x0001_ 3 2 3 3" xfId="188"/>
    <cellStyle name="?鹎%U龡&amp;H齲_x0001_C铣_x0014__x0007__x0001__x0001_ 3 2 3 3 2" xfId="189"/>
    <cellStyle name="?鹎%U龡&amp;H齲_x0001_C铣_x0014__x0007__x0001__x0001_ 3 2 3 3 3" xfId="190"/>
    <cellStyle name="?鹎%U龡&amp;H齲_x0001_C铣_x0014__x0007__x0001__x0001_ 3 2 3 4" xfId="191"/>
    <cellStyle name="?鹎%U龡&amp;H齲_x0001_C铣_x0014__x0007__x0001__x0001_ 3 2 3 4 2" xfId="192"/>
    <cellStyle name="?鹎%U龡&amp;H齲_x0001_C铣_x0014__x0007__x0001__x0001_ 3 2 3 4 3" xfId="193"/>
    <cellStyle name="?鹎%U龡&amp;H齲_x0001_C铣_x0014__x0007__x0001__x0001_ 3 2 3 4 4" xfId="194"/>
    <cellStyle name="?鹎%U龡&amp;H齲_x0001_C铣_x0014__x0007__x0001__x0001_ 3 2 3 5" xfId="195"/>
    <cellStyle name="?鹎%U龡&amp;H齲_x0001_C铣_x0014__x0007__x0001__x0001_ 3 2 3 6" xfId="196"/>
    <cellStyle name="?鹎%U龡&amp;H齲_x0001_C铣_x0014__x0007__x0001__x0001_ 3 2 3 7" xfId="197"/>
    <cellStyle name="?鹎%U龡&amp;H齲_x0001_C铣_x0014__x0007__x0001__x0001_ 3 2 4" xfId="198"/>
    <cellStyle name="?鹎%U龡&amp;H齲_x0001_C铣_x0014__x0007__x0001__x0001_ 3 2 4 2" xfId="199"/>
    <cellStyle name="?鹎%U龡&amp;H齲_x0001_C铣_x0014__x0007__x0001__x0001_ 3 2 4 3" xfId="200"/>
    <cellStyle name="?鹎%U龡&amp;H齲_x0001_C铣_x0014__x0007__x0001__x0001_ 3 2 4 4" xfId="201"/>
    <cellStyle name="?鹎%U龡&amp;H齲_x0001_C铣_x0014__x0007__x0001__x0001_ 3 2 5" xfId="202"/>
    <cellStyle name="?鹎%U龡&amp;H齲_x0001_C铣_x0014__x0007__x0001__x0001_ 3 2 5 2" xfId="203"/>
    <cellStyle name="?鹎%U龡&amp;H齲_x0001_C铣_x0014__x0007__x0001__x0001_ 3 2 5 3" xfId="204"/>
    <cellStyle name="?鹎%U龡&amp;H齲_x0001_C铣_x0014__x0007__x0001__x0001_ 3 2 5 4" xfId="205"/>
    <cellStyle name="?鹎%U龡&amp;H齲_x0001_C铣_x0014__x0007__x0001__x0001_ 3 2 6" xfId="206"/>
    <cellStyle name="?鹎%U龡&amp;H齲_x0001_C铣_x0014__x0007__x0001__x0001_ 3 2 6 2" xfId="207"/>
    <cellStyle name="?鹎%U龡&amp;H齲_x0001_C铣_x0014__x0007__x0001__x0001_ 3 2 6 3" xfId="208"/>
    <cellStyle name="?鹎%U龡&amp;H齲_x0001_C铣_x0014__x0007__x0001__x0001_ 3 2 7" xfId="209"/>
    <cellStyle name="?鹎%U龡&amp;H齲_x0001_C铣_x0014__x0007__x0001__x0001_ 3 2 7 2" xfId="210"/>
    <cellStyle name="?鹎%U龡&amp;H齲_x0001_C铣_x0014__x0007__x0001__x0001_ 3 2 7 3" xfId="211"/>
    <cellStyle name="?鹎%U龡&amp;H齲_x0001_C铣_x0014__x0007__x0001__x0001_ 3 2 7 4" xfId="212"/>
    <cellStyle name="?鹎%U龡&amp;H齲_x0001_C铣_x0014__x0007__x0001__x0001_ 3 2 8" xfId="213"/>
    <cellStyle name="?鹎%U龡&amp;H齲_x0001_C铣_x0014__x0007__x0001__x0001_ 3 2 9" xfId="214"/>
    <cellStyle name="?鹎%U龡&amp;H齲_x0001_C铣_x0014__x0007__x0001__x0001_ 3 3" xfId="215"/>
    <cellStyle name="?鹎%U龡&amp;H齲_x0001_C铣_x0014__x0007__x0001__x0001_ 3 3 2" xfId="216"/>
    <cellStyle name="?鹎%U龡&amp;H齲_x0001_C铣_x0014__x0007__x0001__x0001_ 3 3 2 2" xfId="217"/>
    <cellStyle name="?鹎%U龡&amp;H齲_x0001_C铣_x0014__x0007__x0001__x0001_ 3 3 2 2 2" xfId="218"/>
    <cellStyle name="?鹎%U龡&amp;H齲_x0001_C铣_x0014__x0007__x0001__x0001_ 3 3 2 2 3" xfId="219"/>
    <cellStyle name="?鹎%U龡&amp;H齲_x0001_C铣_x0014__x0007__x0001__x0001_ 3 3 2 2 4" xfId="220"/>
    <cellStyle name="?鹎%U龡&amp;H齲_x0001_C铣_x0014__x0007__x0001__x0001_ 3 3 2 3" xfId="221"/>
    <cellStyle name="?鹎%U龡&amp;H齲_x0001_C铣_x0014__x0007__x0001__x0001_ 3 3 2 3 2" xfId="222"/>
    <cellStyle name="?鹎%U龡&amp;H齲_x0001_C铣_x0014__x0007__x0001__x0001_ 3 3 2 3 3" xfId="223"/>
    <cellStyle name="?鹎%U龡&amp;H齲_x0001_C铣_x0014__x0007__x0001__x0001_ 3 3 2 4" xfId="224"/>
    <cellStyle name="?鹎%U龡&amp;H齲_x0001_C铣_x0014__x0007__x0001__x0001_ 3 3 2 4 2" xfId="225"/>
    <cellStyle name="?鹎%U龡&amp;H齲_x0001_C铣_x0014__x0007__x0001__x0001_ 3 3 2 4 3" xfId="226"/>
    <cellStyle name="?鹎%U龡&amp;H齲_x0001_C铣_x0014__x0007__x0001__x0001_ 3 3 2 4 4" xfId="227"/>
    <cellStyle name="?鹎%U龡&amp;H齲_x0001_C铣_x0014__x0007__x0001__x0001_ 3 3 2 5" xfId="228"/>
    <cellStyle name="?鹎%U龡&amp;H齲_x0001_C铣_x0014__x0007__x0001__x0001_ 3 3 2 6" xfId="229"/>
    <cellStyle name="?鹎%U龡&amp;H齲_x0001_C铣_x0014__x0007__x0001__x0001_ 3 3 2 7" xfId="230"/>
    <cellStyle name="?鹎%U龡&amp;H齲_x0001_C铣_x0014__x0007__x0001__x0001_ 3 3 3" xfId="231"/>
    <cellStyle name="?鹎%U龡&amp;H齲_x0001_C铣_x0014__x0007__x0001__x0001_ 3 3 3 2" xfId="232"/>
    <cellStyle name="?鹎%U龡&amp;H齲_x0001_C铣_x0014__x0007__x0001__x0001_ 3 3 3 3" xfId="233"/>
    <cellStyle name="?鹎%U龡&amp;H齲_x0001_C铣_x0014__x0007__x0001__x0001_ 3 3 3 4" xfId="234"/>
    <cellStyle name="?鹎%U龡&amp;H齲_x0001_C铣_x0014__x0007__x0001__x0001_ 3 3 4" xfId="235"/>
    <cellStyle name="?鹎%U龡&amp;H齲_x0001_C铣_x0014__x0007__x0001__x0001_ 3 3 4 2" xfId="236"/>
    <cellStyle name="?鹎%U龡&amp;H齲_x0001_C铣_x0014__x0007__x0001__x0001_ 3 3 4 3" xfId="237"/>
    <cellStyle name="?鹎%U龡&amp;H齲_x0001_C铣_x0014__x0007__x0001__x0001_ 3 3 4 4" xfId="238"/>
    <cellStyle name="?鹎%U龡&amp;H齲_x0001_C铣_x0014__x0007__x0001__x0001_ 3 3 5" xfId="239"/>
    <cellStyle name="?鹎%U龡&amp;H齲_x0001_C铣_x0014__x0007__x0001__x0001_ 3 3 5 2" xfId="240"/>
    <cellStyle name="?鹎%U龡&amp;H齲_x0001_C铣_x0014__x0007__x0001__x0001_ 3 3 5 3" xfId="241"/>
    <cellStyle name="?鹎%U龡&amp;H齲_x0001_C铣_x0014__x0007__x0001__x0001_ 3 3 6" xfId="242"/>
    <cellStyle name="?鹎%U龡&amp;H齲_x0001_C铣_x0014__x0007__x0001__x0001_ 3 3 6 2" xfId="243"/>
    <cellStyle name="?鹎%U龡&amp;H齲_x0001_C铣_x0014__x0007__x0001__x0001_ 3 3 6 3" xfId="244"/>
    <cellStyle name="?鹎%U龡&amp;H齲_x0001_C铣_x0014__x0007__x0001__x0001_ 3 3 6 4" xfId="245"/>
    <cellStyle name="?鹎%U龡&amp;H齲_x0001_C铣_x0014__x0007__x0001__x0001_ 3 3 7" xfId="246"/>
    <cellStyle name="?鹎%U龡&amp;H齲_x0001_C铣_x0014__x0007__x0001__x0001_ 3 3 8" xfId="247"/>
    <cellStyle name="?鹎%U龡&amp;H齲_x0001_C铣_x0014__x0007__x0001__x0001_ 3 3 9" xfId="248"/>
    <cellStyle name="?鹎%U龡&amp;H齲_x0001_C铣_x0014__x0007__x0001__x0001_ 3 4" xfId="249"/>
    <cellStyle name="?鹎%U龡&amp;H齲_x0001_C铣_x0014__x0007__x0001__x0001_ 3 4 2" xfId="250"/>
    <cellStyle name="?鹎%U龡&amp;H齲_x0001_C铣_x0014__x0007__x0001__x0001_ 3 4 2 2" xfId="251"/>
    <cellStyle name="?鹎%U龡&amp;H齲_x0001_C铣_x0014__x0007__x0001__x0001_ 3 4 2 2 2" xfId="252"/>
    <cellStyle name="?鹎%U龡&amp;H齲_x0001_C铣_x0014__x0007__x0001__x0001_ 3 4 2 2 3" xfId="253"/>
    <cellStyle name="?鹎%U龡&amp;H齲_x0001_C铣_x0014__x0007__x0001__x0001_ 3 4 2 2 4" xfId="254"/>
    <cellStyle name="?鹎%U龡&amp;H齲_x0001_C铣_x0014__x0007__x0001__x0001_ 3 4 2 3" xfId="255"/>
    <cellStyle name="?鹎%U龡&amp;H齲_x0001_C铣_x0014__x0007__x0001__x0001_ 3 4 2 3 2" xfId="256"/>
    <cellStyle name="?鹎%U龡&amp;H齲_x0001_C铣_x0014__x0007__x0001__x0001_ 3 4 2 3 3" xfId="257"/>
    <cellStyle name="?鹎%U龡&amp;H齲_x0001_C铣_x0014__x0007__x0001__x0001_ 3 4 2 4" xfId="258"/>
    <cellStyle name="?鹎%U龡&amp;H齲_x0001_C铣_x0014__x0007__x0001__x0001_ 3 4 2 4 2" xfId="259"/>
    <cellStyle name="?鹎%U龡&amp;H齲_x0001_C铣_x0014__x0007__x0001__x0001_ 3 4 2 4 3" xfId="260"/>
    <cellStyle name="?鹎%U龡&amp;H齲_x0001_C铣_x0014__x0007__x0001__x0001_ 3 4 2 4 4" xfId="261"/>
    <cellStyle name="?鹎%U龡&amp;H齲_x0001_C铣_x0014__x0007__x0001__x0001_ 3 4 2 5" xfId="262"/>
    <cellStyle name="?鹎%U龡&amp;H齲_x0001_C铣_x0014__x0007__x0001__x0001_ 3 4 2 6" xfId="263"/>
    <cellStyle name="?鹎%U龡&amp;H齲_x0001_C铣_x0014__x0007__x0001__x0001_ 3 4 2 7" xfId="264"/>
    <cellStyle name="?鹎%U龡&amp;H齲_x0001_C铣_x0014__x0007__x0001__x0001_ 3 4 3" xfId="265"/>
    <cellStyle name="?鹎%U龡&amp;H齲_x0001_C铣_x0014__x0007__x0001__x0001_ 3 4 3 2" xfId="266"/>
    <cellStyle name="?鹎%U龡&amp;H齲_x0001_C铣_x0014__x0007__x0001__x0001_ 3 4 3 3" xfId="267"/>
    <cellStyle name="?鹎%U龡&amp;H齲_x0001_C铣_x0014__x0007__x0001__x0001_ 3 4 3 4" xfId="268"/>
    <cellStyle name="?鹎%U龡&amp;H齲_x0001_C铣_x0014__x0007__x0001__x0001_ 3 4 4" xfId="269"/>
    <cellStyle name="?鹎%U龡&amp;H齲_x0001_C铣_x0014__x0007__x0001__x0001_ 3 4 4 2" xfId="270"/>
    <cellStyle name="?鹎%U龡&amp;H齲_x0001_C铣_x0014__x0007__x0001__x0001_ 3 4 4 3" xfId="271"/>
    <cellStyle name="?鹎%U龡&amp;H齲_x0001_C铣_x0014__x0007__x0001__x0001_ 3 4 4 4" xfId="272"/>
    <cellStyle name="?鹎%U龡&amp;H齲_x0001_C铣_x0014__x0007__x0001__x0001_ 3 4 5" xfId="273"/>
    <cellStyle name="?鹎%U龡&amp;H齲_x0001_C铣_x0014__x0007__x0001__x0001_ 3 4 5 2" xfId="274"/>
    <cellStyle name="?鹎%U龡&amp;H齲_x0001_C铣_x0014__x0007__x0001__x0001_ 3 4 5 3" xfId="275"/>
    <cellStyle name="?鹎%U龡&amp;H齲_x0001_C铣_x0014__x0007__x0001__x0001_ 3 4 6" xfId="276"/>
    <cellStyle name="?鹎%U龡&amp;H齲_x0001_C铣_x0014__x0007__x0001__x0001_ 3 4 6 2" xfId="277"/>
    <cellStyle name="?鹎%U龡&amp;H齲_x0001_C铣_x0014__x0007__x0001__x0001_ 3 4 6 3" xfId="278"/>
    <cellStyle name="?鹎%U龡&amp;H齲_x0001_C铣_x0014__x0007__x0001__x0001_ 3 4 6 4" xfId="279"/>
    <cellStyle name="?鹎%U龡&amp;H齲_x0001_C铣_x0014__x0007__x0001__x0001_ 3 4 7" xfId="280"/>
    <cellStyle name="?鹎%U龡&amp;H齲_x0001_C铣_x0014__x0007__x0001__x0001_ 3 4 8" xfId="281"/>
    <cellStyle name="?鹎%U龡&amp;H齲_x0001_C铣_x0014__x0007__x0001__x0001_ 3 4 9" xfId="282"/>
    <cellStyle name="?鹎%U龡&amp;H齲_x0001_C铣_x0014__x0007__x0001__x0001_ 3 5" xfId="283"/>
    <cellStyle name="?鹎%U龡&amp;H齲_x0001_C铣_x0014__x0007__x0001__x0001_ 3 5 2" xfId="284"/>
    <cellStyle name="?鹎%U龡&amp;H齲_x0001_C铣_x0014__x0007__x0001__x0001_ 3 6" xfId="285"/>
    <cellStyle name="?鹎%U龡&amp;H齲_x0001_C铣_x0014__x0007__x0001__x0001_ 3 6 2" xfId="286"/>
    <cellStyle name="?鹎%U龡&amp;H齲_x0001_C铣_x0014__x0007__x0001__x0001_ 3 6 3" xfId="287"/>
    <cellStyle name="?鹎%U龡&amp;H齲_x0001_C铣_x0014__x0007__x0001__x0001_ 3 7" xfId="288"/>
    <cellStyle name="?鹎%U龡&amp;H齲_x0001_C铣_x0014__x0007__x0001__x0001_ 3 8" xfId="289"/>
    <cellStyle name="?鹎%U龡&amp;H齲_x0001_C铣_x0014__x0007__x0001__x0001_ 3 9" xfId="290"/>
    <cellStyle name="?鹎%U龡&amp;H齲_x0001_C铣_x0014__x0007__x0001__x0001_ 4" xfId="291"/>
    <cellStyle name="?鹎%U龡&amp;H齲_x0001_C铣_x0014__x0007__x0001__x0001_ 4 2" xfId="292"/>
    <cellStyle name="?鹎%U龡&amp;H齲_x0001_C铣_x0014__x0007__x0001__x0001_ 4 2 2" xfId="293"/>
    <cellStyle name="?鹎%U龡&amp;H齲_x0001_C铣_x0014__x0007__x0001__x0001_ 4 2 2 2" xfId="294"/>
    <cellStyle name="?鹎%U龡&amp;H齲_x0001_C铣_x0014__x0007__x0001__x0001_ 4 2 2 3" xfId="295"/>
    <cellStyle name="?鹎%U龡&amp;H齲_x0001_C铣_x0014__x0007__x0001__x0001_ 4 2 2 4" xfId="296"/>
    <cellStyle name="?鹎%U龡&amp;H齲_x0001_C铣_x0014__x0007__x0001__x0001_ 4 2 2 5" xfId="297"/>
    <cellStyle name="?鹎%U龡&amp;H齲_x0001_C铣_x0014__x0007__x0001__x0001_ 4 2 3" xfId="298"/>
    <cellStyle name="?鹎%U龡&amp;H齲_x0001_C铣_x0014__x0007__x0001__x0001_ 4 2 3 2" xfId="299"/>
    <cellStyle name="?鹎%U龡&amp;H齲_x0001_C铣_x0014__x0007__x0001__x0001_ 4 2 3 3" xfId="300"/>
    <cellStyle name="?鹎%U龡&amp;H齲_x0001_C铣_x0014__x0007__x0001__x0001_ 4 2 4" xfId="301"/>
    <cellStyle name="?鹎%U龡&amp;H齲_x0001_C铣_x0014__x0007__x0001__x0001_ 4 2 4 2" xfId="302"/>
    <cellStyle name="?鹎%U龡&amp;H齲_x0001_C铣_x0014__x0007__x0001__x0001_ 4 2 4 3" xfId="303"/>
    <cellStyle name="?鹎%U龡&amp;H齲_x0001_C铣_x0014__x0007__x0001__x0001_ 4 2 4 4" xfId="304"/>
    <cellStyle name="?鹎%U龡&amp;H齲_x0001_C铣_x0014__x0007__x0001__x0001_ 4 2 5" xfId="305"/>
    <cellStyle name="?鹎%U龡&amp;H齲_x0001_C铣_x0014__x0007__x0001__x0001_ 4 2 6" xfId="306"/>
    <cellStyle name="?鹎%U龡&amp;H齲_x0001_C铣_x0014__x0007__x0001__x0001_ 4 2 7" xfId="307"/>
    <cellStyle name="?鹎%U龡&amp;H齲_x0001_C铣_x0014__x0007__x0001__x0001_ 4 3" xfId="308"/>
    <cellStyle name="?鹎%U龡&amp;H齲_x0001_C铣_x0014__x0007__x0001__x0001_ 4 3 2" xfId="309"/>
    <cellStyle name="?鹎%U龡&amp;H齲_x0001_C铣_x0014__x0007__x0001__x0001_ 4 3 3" xfId="310"/>
    <cellStyle name="?鹎%U龡&amp;H齲_x0001_C铣_x0014__x0007__x0001__x0001_ 4 3 4" xfId="311"/>
    <cellStyle name="?鹎%U龡&amp;H齲_x0001_C铣_x0014__x0007__x0001__x0001_ 4 3 5" xfId="312"/>
    <cellStyle name="?鹎%U龡&amp;H齲_x0001_C铣_x0014__x0007__x0001__x0001_ 4 4" xfId="313"/>
    <cellStyle name="?鹎%U龡&amp;H齲_x0001_C铣_x0014__x0007__x0001__x0001_ 4 4 2" xfId="314"/>
    <cellStyle name="?鹎%U龡&amp;H齲_x0001_C铣_x0014__x0007__x0001__x0001_ 4 4 3" xfId="315"/>
    <cellStyle name="?鹎%U龡&amp;H齲_x0001_C铣_x0014__x0007__x0001__x0001_ 4 4 4" xfId="316"/>
    <cellStyle name="?鹎%U龡&amp;H齲_x0001_C铣_x0014__x0007__x0001__x0001_ 4 5" xfId="317"/>
    <cellStyle name="?鹎%U龡&amp;H齲_x0001_C铣_x0014__x0007__x0001__x0001_ 4 5 2" xfId="318"/>
    <cellStyle name="?鹎%U龡&amp;H齲_x0001_C铣_x0014__x0007__x0001__x0001_ 4 5 3" xfId="319"/>
    <cellStyle name="?鹎%U龡&amp;H齲_x0001_C铣_x0014__x0007__x0001__x0001_ 4 6" xfId="320"/>
    <cellStyle name="?鹎%U龡&amp;H齲_x0001_C铣_x0014__x0007__x0001__x0001_ 4 6 2" xfId="321"/>
    <cellStyle name="?鹎%U龡&amp;H齲_x0001_C铣_x0014__x0007__x0001__x0001_ 4 6 3" xfId="322"/>
    <cellStyle name="?鹎%U龡&amp;H齲_x0001_C铣_x0014__x0007__x0001__x0001_ 4 6 4" xfId="323"/>
    <cellStyle name="?鹎%U龡&amp;H齲_x0001_C铣_x0014__x0007__x0001__x0001_ 4 7" xfId="324"/>
    <cellStyle name="?鹎%U龡&amp;H齲_x0001_C铣_x0014__x0007__x0001__x0001_ 4 8" xfId="325"/>
    <cellStyle name="?鹎%U龡&amp;H齲_x0001_C铣_x0014__x0007__x0001__x0001_ 4 9" xfId="326"/>
    <cellStyle name="?鹎%U龡&amp;H齲_x0001_C铣_x0014__x0007__x0001__x0001_ 5" xfId="327"/>
    <cellStyle name="?鹎%U龡&amp;H齲_x0001_C铣_x0014__x0007__x0001__x0001_ 5 2" xfId="328"/>
    <cellStyle name="?鹎%U龡&amp;H齲_x0001_C铣_x0014__x0007__x0001__x0001_ 5 3" xfId="329"/>
    <cellStyle name="?鹎%U龡&amp;H齲_x0001_C铣_x0014__x0007__x0001__x0001_ 6" xfId="330"/>
    <cellStyle name="?鹎%U龡&amp;H齲_x0001_C铣_x0014__x0007__x0001__x0001_ 6 2" xfId="331"/>
    <cellStyle name="?鹎%U龡&amp;H齲_x0001_C铣_x0014__x0007__x0001__x0001_ 6 3" xfId="332"/>
    <cellStyle name="?鹎%U龡&amp;H齲_x0001_C铣_x0014__x0007__x0001__x0001__2014年预算执行情况" xfId="333"/>
    <cellStyle name="_20100326高清市院遂宁检察院1080P配置清单26日改" xfId="334"/>
    <cellStyle name="_2015年追加" xfId="335"/>
    <cellStyle name="_Book1" xfId="336"/>
    <cellStyle name="_Book1_1" xfId="337"/>
    <cellStyle name="_Book1_2" xfId="338"/>
    <cellStyle name="_Book1_3" xfId="339"/>
    <cellStyle name="_ET_STYLE_NoName_00_" xfId="340"/>
    <cellStyle name="_ET_STYLE_NoName_00__Book1" xfId="341"/>
    <cellStyle name="_ET_STYLE_NoName_00__Book1_1" xfId="342"/>
    <cellStyle name="_ET_STYLE_NoName_00__Sheet3" xfId="343"/>
    <cellStyle name="_ET_STYLE_NoName_00__原始表" xfId="344"/>
    <cellStyle name="_ET_STYLE_NoName_00__原始表_1" xfId="345"/>
    <cellStyle name="_弱电系统设备配置报价清单" xfId="346"/>
    <cellStyle name="0,0_x000d_&#10;NA_x000d_&#10;" xfId="347"/>
    <cellStyle name="20% - 强调文字颜色 1 2" xfId="348"/>
    <cellStyle name="20% - 强调文字颜色 1 2 2" xfId="349"/>
    <cellStyle name="20% - 强调文字颜色 1 2 2 2" xfId="350"/>
    <cellStyle name="20% - 强调文字颜色 1 2 2 2 2" xfId="351"/>
    <cellStyle name="20% - 强调文字颜色 1 2 2 3" xfId="352"/>
    <cellStyle name="20% - 强调文字颜色 1 2 3" xfId="353"/>
    <cellStyle name="20% - 强调文字颜色 1 2 3 2" xfId="354"/>
    <cellStyle name="20% - 强调文字颜色 1 2 3 2 2" xfId="355"/>
    <cellStyle name="20% - 强调文字颜色 1 2 3 3" xfId="356"/>
    <cellStyle name="20% - 强调文字颜色 1 2 4" xfId="357"/>
    <cellStyle name="20% - 强调文字颜色 1 2 4 2" xfId="358"/>
    <cellStyle name="20% - 强调文字颜色 1 2 5" xfId="359"/>
    <cellStyle name="20% - 强调文字颜色 1 3" xfId="360"/>
    <cellStyle name="20% - 强调文字颜色 1 3 2" xfId="361"/>
    <cellStyle name="20% - 强调文字颜色 1 3 2 2" xfId="362"/>
    <cellStyle name="20% - 强调文字颜色 1 3 2 2 2" xfId="363"/>
    <cellStyle name="20% - 强调文字颜色 1 3 2 3" xfId="364"/>
    <cellStyle name="20% - 强调文字颜色 1 3 3" xfId="365"/>
    <cellStyle name="20% - 强调文字颜色 1 3 3 2" xfId="366"/>
    <cellStyle name="20% - 强调文字颜色 1 3 4" xfId="367"/>
    <cellStyle name="20% - 强调文字颜色 1 4" xfId="368"/>
    <cellStyle name="20% - 强调文字颜色 1 4 2" xfId="369"/>
    <cellStyle name="20% - 强调文字颜色 1 4 2 2" xfId="370"/>
    <cellStyle name="20% - 强调文字颜色 1 4 3" xfId="371"/>
    <cellStyle name="20% - 强调文字颜色 1 5" xfId="372"/>
    <cellStyle name="20% - 强调文字颜色 1 5 2" xfId="373"/>
    <cellStyle name="20% - 强调文字颜色 1 5 2 2" xfId="374"/>
    <cellStyle name="20% - 强调文字颜色 1 5 3" xfId="375"/>
    <cellStyle name="20% - 强调文字颜色 1 6" xfId="376"/>
    <cellStyle name="20% - 强调文字颜色 1 6 2" xfId="377"/>
    <cellStyle name="20% - 强调文字颜色 1 7" xfId="378"/>
    <cellStyle name="20% - 强调文字颜色 2 2" xfId="379"/>
    <cellStyle name="20% - 强调文字颜色 2 2 2" xfId="380"/>
    <cellStyle name="20% - 强调文字颜色 2 2 2 2" xfId="381"/>
    <cellStyle name="20% - 强调文字颜色 2 2 2 2 2" xfId="382"/>
    <cellStyle name="20% - 强调文字颜色 2 2 2 3" xfId="383"/>
    <cellStyle name="20% - 强调文字颜色 2 2 3" xfId="384"/>
    <cellStyle name="20% - 强调文字颜色 2 2 3 2" xfId="385"/>
    <cellStyle name="20% - 强调文字颜色 2 2 3 2 2" xfId="386"/>
    <cellStyle name="20% - 强调文字颜色 2 2 3 3" xfId="387"/>
    <cellStyle name="20% - 强调文字颜色 2 2 4" xfId="388"/>
    <cellStyle name="20% - 强调文字颜色 2 2 4 2" xfId="389"/>
    <cellStyle name="20% - 强调文字颜色 2 2 5" xfId="390"/>
    <cellStyle name="20% - 强调文字颜色 2 3" xfId="391"/>
    <cellStyle name="20% - 强调文字颜色 2 3 2" xfId="392"/>
    <cellStyle name="20% - 强调文字颜色 2 3 2 2" xfId="393"/>
    <cellStyle name="20% - 强调文字颜色 2 3 2 2 2" xfId="394"/>
    <cellStyle name="20% - 强调文字颜色 2 3 2 3" xfId="395"/>
    <cellStyle name="20% - 强调文字颜色 2 3 3" xfId="396"/>
    <cellStyle name="20% - 强调文字颜色 2 3 3 2" xfId="397"/>
    <cellStyle name="20% - 强调文字颜色 2 3 4" xfId="398"/>
    <cellStyle name="20% - 强调文字颜色 2 4" xfId="399"/>
    <cellStyle name="20% - 强调文字颜色 2 4 2" xfId="400"/>
    <cellStyle name="20% - 强调文字颜色 2 4 2 2" xfId="401"/>
    <cellStyle name="20% - 强调文字颜色 2 4 3" xfId="402"/>
    <cellStyle name="20% - 强调文字颜色 2 5" xfId="403"/>
    <cellStyle name="20% - 强调文字颜色 2 5 2" xfId="404"/>
    <cellStyle name="20% - 强调文字颜色 2 5 2 2" xfId="405"/>
    <cellStyle name="20% - 强调文字颜色 2 5 3" xfId="406"/>
    <cellStyle name="20% - 强调文字颜色 2 6" xfId="407"/>
    <cellStyle name="20% - 强调文字颜色 2 6 2" xfId="408"/>
    <cellStyle name="20% - 强调文字颜色 2 7" xfId="409"/>
    <cellStyle name="20% - 强调文字颜色 3 2" xfId="410"/>
    <cellStyle name="20% - 强调文字颜色 3 2 2" xfId="411"/>
    <cellStyle name="20% - 强调文字颜色 3 2 2 2" xfId="412"/>
    <cellStyle name="20% - 强调文字颜色 3 2 2 2 2" xfId="413"/>
    <cellStyle name="20% - 强调文字颜色 3 2 2 3" xfId="414"/>
    <cellStyle name="20% - 强调文字颜色 3 2 3" xfId="415"/>
    <cellStyle name="20% - 强调文字颜色 3 2 3 2" xfId="416"/>
    <cellStyle name="20% - 强调文字颜色 3 2 3 2 2" xfId="417"/>
    <cellStyle name="20% - 强调文字颜色 3 2 3 3" xfId="418"/>
    <cellStyle name="20% - 强调文字颜色 3 2 4" xfId="419"/>
    <cellStyle name="20% - 强调文字颜色 3 2 4 2" xfId="420"/>
    <cellStyle name="20% - 强调文字颜色 3 2 5" xfId="421"/>
    <cellStyle name="20% - 强调文字颜色 3 3" xfId="422"/>
    <cellStyle name="20% - 强调文字颜色 3 3 2" xfId="423"/>
    <cellStyle name="20% - 强调文字颜色 3 3 2 2" xfId="424"/>
    <cellStyle name="20% - 强调文字颜色 3 3 2 2 2" xfId="425"/>
    <cellStyle name="20% - 强调文字颜色 3 3 2 3" xfId="426"/>
    <cellStyle name="20% - 强调文字颜色 3 3 3" xfId="427"/>
    <cellStyle name="20% - 强调文字颜色 3 3 3 2" xfId="428"/>
    <cellStyle name="20% - 强调文字颜色 3 3 4" xfId="429"/>
    <cellStyle name="20% - 强调文字颜色 3 4" xfId="430"/>
    <cellStyle name="20% - 强调文字颜色 3 4 2" xfId="431"/>
    <cellStyle name="20% - 强调文字颜色 3 4 2 2" xfId="432"/>
    <cellStyle name="20% - 强调文字颜色 3 4 3" xfId="433"/>
    <cellStyle name="20% - 强调文字颜色 3 5" xfId="434"/>
    <cellStyle name="20% - 强调文字颜色 3 5 2" xfId="435"/>
    <cellStyle name="20% - 强调文字颜色 3 5 2 2" xfId="436"/>
    <cellStyle name="20% - 强调文字颜色 3 5 3" xfId="437"/>
    <cellStyle name="20% - 强调文字颜色 3 6" xfId="438"/>
    <cellStyle name="20% - 强调文字颜色 3 6 2" xfId="439"/>
    <cellStyle name="20% - 强调文字颜色 3 7" xfId="440"/>
    <cellStyle name="20% - 强调文字颜色 4 2" xfId="441"/>
    <cellStyle name="20% - 强调文字颜色 4 2 2" xfId="442"/>
    <cellStyle name="20% - 强调文字颜色 4 2 2 2" xfId="443"/>
    <cellStyle name="20% - 强调文字颜色 4 2 2 2 2" xfId="444"/>
    <cellStyle name="20% - 强调文字颜色 4 2 2 3" xfId="445"/>
    <cellStyle name="20% - 强调文字颜色 4 2 3" xfId="446"/>
    <cellStyle name="20% - 强调文字颜色 4 2 3 2" xfId="447"/>
    <cellStyle name="20% - 强调文字颜色 4 2 3 2 2" xfId="448"/>
    <cellStyle name="20% - 强调文字颜色 4 2 3 3" xfId="449"/>
    <cellStyle name="20% - 强调文字颜色 4 2 4" xfId="450"/>
    <cellStyle name="20% - 强调文字颜色 4 2 4 2" xfId="451"/>
    <cellStyle name="20% - 强调文字颜色 4 2 5" xfId="452"/>
    <cellStyle name="20% - 强调文字颜色 4 3" xfId="453"/>
    <cellStyle name="20% - 强调文字颜色 4 3 2" xfId="454"/>
    <cellStyle name="20% - 强调文字颜色 4 3 2 2" xfId="455"/>
    <cellStyle name="20% - 强调文字颜色 4 3 2 2 2" xfId="456"/>
    <cellStyle name="20% - 强调文字颜色 4 3 2 3" xfId="457"/>
    <cellStyle name="20% - 强调文字颜色 4 3 3" xfId="458"/>
    <cellStyle name="20% - 强调文字颜色 4 3 3 2" xfId="459"/>
    <cellStyle name="20% - 强调文字颜色 4 3 4" xfId="460"/>
    <cellStyle name="20% - 强调文字颜色 4 4" xfId="461"/>
    <cellStyle name="20% - 强调文字颜色 4 4 2" xfId="462"/>
    <cellStyle name="20% - 强调文字颜色 4 4 2 2" xfId="463"/>
    <cellStyle name="20% - 强调文字颜色 4 4 3" xfId="464"/>
    <cellStyle name="20% - 强调文字颜色 4 5" xfId="465"/>
    <cellStyle name="20% - 强调文字颜色 4 5 2" xfId="466"/>
    <cellStyle name="20% - 强调文字颜色 4 5 2 2" xfId="467"/>
    <cellStyle name="20% - 强调文字颜色 4 5 3" xfId="468"/>
    <cellStyle name="20% - 强调文字颜色 4 6" xfId="469"/>
    <cellStyle name="20% - 强调文字颜色 4 6 2" xfId="470"/>
    <cellStyle name="20% - 强调文字颜色 4 7" xfId="471"/>
    <cellStyle name="20% - 强调文字颜色 5 2" xfId="472"/>
    <cellStyle name="20% - 强调文字颜色 5 2 2" xfId="473"/>
    <cellStyle name="20% - 强调文字颜色 5 2 2 2" xfId="474"/>
    <cellStyle name="20% - 强调文字颜色 5 2 2 2 2" xfId="475"/>
    <cellStyle name="20% - 强调文字颜色 5 2 2 3" xfId="476"/>
    <cellStyle name="20% - 强调文字颜色 5 2 3" xfId="477"/>
    <cellStyle name="20% - 强调文字颜色 5 2 3 2" xfId="478"/>
    <cellStyle name="20% - 强调文字颜色 5 2 4" xfId="479"/>
    <cellStyle name="20% - 强调文字颜色 5 3" xfId="480"/>
    <cellStyle name="20% - 强调文字颜色 5 3 2" xfId="481"/>
    <cellStyle name="20% - 强调文字颜色 5 3 2 2" xfId="482"/>
    <cellStyle name="20% - 强调文字颜色 5 3 2 2 2" xfId="483"/>
    <cellStyle name="20% - 强调文字颜色 5 3 2 3" xfId="484"/>
    <cellStyle name="20% - 强调文字颜色 5 3 3" xfId="485"/>
    <cellStyle name="20% - 强调文字颜色 5 3 3 2" xfId="486"/>
    <cellStyle name="20% - 强调文字颜色 5 3 4" xfId="487"/>
    <cellStyle name="20% - 强调文字颜色 5 4" xfId="488"/>
    <cellStyle name="20% - 强调文字颜色 5 4 2" xfId="489"/>
    <cellStyle name="20% - 强调文字颜色 5 4 2 2" xfId="490"/>
    <cellStyle name="20% - 强调文字颜色 5 4 3" xfId="491"/>
    <cellStyle name="20% - 强调文字颜色 5 5" xfId="492"/>
    <cellStyle name="20% - 强调文字颜色 5 5 2" xfId="493"/>
    <cellStyle name="20% - 强调文字颜色 5 5 2 2" xfId="494"/>
    <cellStyle name="20% - 强调文字颜色 5 5 3" xfId="495"/>
    <cellStyle name="20% - 强调文字颜色 5 6" xfId="496"/>
    <cellStyle name="20% - 强调文字颜色 5 6 2" xfId="497"/>
    <cellStyle name="20% - 强调文字颜色 5 7" xfId="498"/>
    <cellStyle name="20% - 强调文字颜色 6 2" xfId="499"/>
    <cellStyle name="20% - 强调文字颜色 6 2 2" xfId="500"/>
    <cellStyle name="20% - 强调文字颜色 6 2 2 2" xfId="501"/>
    <cellStyle name="20% - 强调文字颜色 6 2 2 2 2" xfId="502"/>
    <cellStyle name="20% - 强调文字颜色 6 2 2 3" xfId="503"/>
    <cellStyle name="20% - 强调文字颜色 6 2 3" xfId="504"/>
    <cellStyle name="20% - 强调文字颜色 6 2 3 2" xfId="505"/>
    <cellStyle name="20% - 强调文字颜色 6 2 4" xfId="506"/>
    <cellStyle name="20% - 强调文字颜色 6 3" xfId="507"/>
    <cellStyle name="20% - 强调文字颜色 6 3 2" xfId="508"/>
    <cellStyle name="20% - 强调文字颜色 6 3 2 2" xfId="509"/>
    <cellStyle name="20% - 强调文字颜色 6 3 2 2 2" xfId="510"/>
    <cellStyle name="20% - 强调文字颜色 6 3 2 3" xfId="511"/>
    <cellStyle name="20% - 强调文字颜色 6 3 3" xfId="512"/>
    <cellStyle name="20% - 强调文字颜色 6 3 3 2" xfId="513"/>
    <cellStyle name="20% - 强调文字颜色 6 3 4" xfId="514"/>
    <cellStyle name="20% - 强调文字颜色 6 4" xfId="515"/>
    <cellStyle name="20% - 强调文字颜色 6 4 2" xfId="516"/>
    <cellStyle name="20% - 强调文字颜色 6 4 2 2" xfId="517"/>
    <cellStyle name="20% - 强调文字颜色 6 4 3" xfId="518"/>
    <cellStyle name="20% - 强调文字颜色 6 5" xfId="519"/>
    <cellStyle name="20% - 强调文字颜色 6 5 2" xfId="520"/>
    <cellStyle name="20% - 强调文字颜色 6 5 2 2" xfId="521"/>
    <cellStyle name="20% - 强调文字颜色 6 5 3" xfId="522"/>
    <cellStyle name="20% - 强调文字颜色 6 6" xfId="523"/>
    <cellStyle name="20% - 强调文字颜色 6 6 2" xfId="524"/>
    <cellStyle name="20% - 强调文字颜色 6 7" xfId="525"/>
    <cellStyle name="40% - 强调文字颜色 1 2" xfId="526"/>
    <cellStyle name="40% - 强调文字颜色 1 2 2" xfId="527"/>
    <cellStyle name="40% - 强调文字颜色 1 2 2 2" xfId="528"/>
    <cellStyle name="40% - 强调文字颜色 1 2 2 2 2" xfId="529"/>
    <cellStyle name="40% - 强调文字颜色 1 2 2 3" xfId="530"/>
    <cellStyle name="40% - 强调文字颜色 1 2 3" xfId="531"/>
    <cellStyle name="40% - 强调文字颜色 1 2 3 2" xfId="532"/>
    <cellStyle name="40% - 强调文字颜色 1 2 3 2 2" xfId="533"/>
    <cellStyle name="40% - 强调文字颜色 1 2 3 3" xfId="534"/>
    <cellStyle name="40% - 强调文字颜色 1 2 4" xfId="535"/>
    <cellStyle name="40% - 强调文字颜色 1 2 4 2" xfId="536"/>
    <cellStyle name="40% - 强调文字颜色 1 2 5" xfId="537"/>
    <cellStyle name="40% - 强调文字颜色 1 3" xfId="538"/>
    <cellStyle name="40% - 强调文字颜色 1 3 2" xfId="539"/>
    <cellStyle name="40% - 强调文字颜色 1 3 2 2" xfId="540"/>
    <cellStyle name="40% - 强调文字颜色 1 3 2 2 2" xfId="541"/>
    <cellStyle name="40% - 强调文字颜色 1 3 2 3" xfId="542"/>
    <cellStyle name="40% - 强调文字颜色 1 3 3" xfId="543"/>
    <cellStyle name="40% - 强调文字颜色 1 3 3 2" xfId="544"/>
    <cellStyle name="40% - 强调文字颜色 1 3 4" xfId="545"/>
    <cellStyle name="40% - 强调文字颜色 1 4" xfId="546"/>
    <cellStyle name="40% - 强调文字颜色 1 4 2" xfId="547"/>
    <cellStyle name="40% - 强调文字颜色 1 4 2 2" xfId="548"/>
    <cellStyle name="40% - 强调文字颜色 1 4 3" xfId="549"/>
    <cellStyle name="40% - 强调文字颜色 1 5" xfId="550"/>
    <cellStyle name="40% - 强调文字颜色 1 5 2" xfId="551"/>
    <cellStyle name="40% - 强调文字颜色 1 5 2 2" xfId="552"/>
    <cellStyle name="40% - 强调文字颜色 1 5 3" xfId="553"/>
    <cellStyle name="40% - 强调文字颜色 1 6" xfId="554"/>
    <cellStyle name="40% - 强调文字颜色 1 6 2" xfId="555"/>
    <cellStyle name="40% - 强调文字颜色 1 7" xfId="556"/>
    <cellStyle name="40% - 强调文字颜色 2 2" xfId="557"/>
    <cellStyle name="40% - 强调文字颜色 2 2 2" xfId="558"/>
    <cellStyle name="40% - 强调文字颜色 2 2 2 2" xfId="559"/>
    <cellStyle name="40% - 强调文字颜色 2 2 2 2 2" xfId="560"/>
    <cellStyle name="40% - 强调文字颜色 2 2 2 3" xfId="561"/>
    <cellStyle name="40% - 强调文字颜色 2 2 3" xfId="562"/>
    <cellStyle name="40% - 强调文字颜色 2 2 3 2" xfId="563"/>
    <cellStyle name="40% - 强调文字颜色 2 2 4" xfId="564"/>
    <cellStyle name="40% - 强调文字颜色 2 3" xfId="565"/>
    <cellStyle name="40% - 强调文字颜色 2 3 2" xfId="566"/>
    <cellStyle name="40% - 强调文字颜色 2 3 2 2" xfId="567"/>
    <cellStyle name="40% - 强调文字颜色 2 3 2 2 2" xfId="568"/>
    <cellStyle name="40% - 强调文字颜色 2 3 2 3" xfId="569"/>
    <cellStyle name="40% - 强调文字颜色 2 3 3" xfId="570"/>
    <cellStyle name="40% - 强调文字颜色 2 3 3 2" xfId="571"/>
    <cellStyle name="40% - 强调文字颜色 2 3 4" xfId="572"/>
    <cellStyle name="40% - 强调文字颜色 2 4" xfId="573"/>
    <cellStyle name="40% - 强调文字颜色 2 4 2" xfId="574"/>
    <cellStyle name="40% - 强调文字颜色 2 4 2 2" xfId="575"/>
    <cellStyle name="40% - 强调文字颜色 2 4 3" xfId="576"/>
    <cellStyle name="40% - 强调文字颜色 2 5" xfId="577"/>
    <cellStyle name="40% - 强调文字颜色 2 5 2" xfId="578"/>
    <cellStyle name="40% - 强调文字颜色 2 5 2 2" xfId="579"/>
    <cellStyle name="40% - 强调文字颜色 2 5 3" xfId="580"/>
    <cellStyle name="40% - 强调文字颜色 2 6" xfId="581"/>
    <cellStyle name="40% - 强调文字颜色 2 6 2" xfId="582"/>
    <cellStyle name="40% - 强调文字颜色 2 7" xfId="583"/>
    <cellStyle name="40% - 强调文字颜色 3 2" xfId="584"/>
    <cellStyle name="40% - 强调文字颜色 3 2 2" xfId="585"/>
    <cellStyle name="40% - 强调文字颜色 3 2 2 2" xfId="586"/>
    <cellStyle name="40% - 强调文字颜色 3 2 2 2 2" xfId="587"/>
    <cellStyle name="40% - 强调文字颜色 3 2 2 3" xfId="588"/>
    <cellStyle name="40% - 强调文字颜色 3 2 3" xfId="589"/>
    <cellStyle name="40% - 强调文字颜色 3 2 3 2" xfId="590"/>
    <cellStyle name="40% - 强调文字颜色 3 2 3 2 2" xfId="591"/>
    <cellStyle name="40% - 强调文字颜色 3 2 3 3" xfId="592"/>
    <cellStyle name="40% - 强调文字颜色 3 2 4" xfId="593"/>
    <cellStyle name="40% - 强调文字颜色 3 2 4 2" xfId="594"/>
    <cellStyle name="40% - 强调文字颜色 3 2 5" xfId="595"/>
    <cellStyle name="40% - 强调文字颜色 3 3" xfId="596"/>
    <cellStyle name="40% - 强调文字颜色 3 3 2" xfId="597"/>
    <cellStyle name="40% - 强调文字颜色 3 3 2 2" xfId="598"/>
    <cellStyle name="40% - 强调文字颜色 3 3 2 2 2" xfId="599"/>
    <cellStyle name="40% - 强调文字颜色 3 3 2 3" xfId="600"/>
    <cellStyle name="40% - 强调文字颜色 3 3 3" xfId="601"/>
    <cellStyle name="40% - 强调文字颜色 3 3 3 2" xfId="602"/>
    <cellStyle name="40% - 强调文字颜色 3 3 4" xfId="603"/>
    <cellStyle name="40% - 强调文字颜色 3 4" xfId="604"/>
    <cellStyle name="40% - 强调文字颜色 3 4 2" xfId="605"/>
    <cellStyle name="40% - 强调文字颜色 3 4 2 2" xfId="606"/>
    <cellStyle name="40% - 强调文字颜色 3 4 3" xfId="607"/>
    <cellStyle name="40% - 强调文字颜色 3 5" xfId="608"/>
    <cellStyle name="40% - 强调文字颜色 3 5 2" xfId="609"/>
    <cellStyle name="40% - 强调文字颜色 3 5 2 2" xfId="610"/>
    <cellStyle name="40% - 强调文字颜色 3 5 3" xfId="611"/>
    <cellStyle name="40% - 强调文字颜色 3 6" xfId="612"/>
    <cellStyle name="40% - 强调文字颜色 3 6 2" xfId="613"/>
    <cellStyle name="40% - 强调文字颜色 3 7" xfId="614"/>
    <cellStyle name="40% - 强调文字颜色 4 2" xfId="615"/>
    <cellStyle name="40% - 强调文字颜色 4 2 2" xfId="616"/>
    <cellStyle name="40% - 强调文字颜色 4 2 2 2" xfId="617"/>
    <cellStyle name="40% - 强调文字颜色 4 2 2 2 2" xfId="618"/>
    <cellStyle name="40% - 强调文字颜色 4 2 2 3" xfId="619"/>
    <cellStyle name="40% - 强调文字颜色 4 2 3" xfId="620"/>
    <cellStyle name="40% - 强调文字颜色 4 2 3 2" xfId="621"/>
    <cellStyle name="40% - 强调文字颜色 4 2 3 2 2" xfId="622"/>
    <cellStyle name="40% - 强调文字颜色 4 2 3 3" xfId="623"/>
    <cellStyle name="40% - 强调文字颜色 4 2 4" xfId="624"/>
    <cellStyle name="40% - 强调文字颜色 4 2 4 2" xfId="625"/>
    <cellStyle name="40% - 强调文字颜色 4 2 5" xfId="626"/>
    <cellStyle name="40% - 强调文字颜色 4 3" xfId="627"/>
    <cellStyle name="40% - 强调文字颜色 4 3 2" xfId="628"/>
    <cellStyle name="40% - 强调文字颜色 4 3 2 2" xfId="629"/>
    <cellStyle name="40% - 强调文字颜色 4 3 2 2 2" xfId="630"/>
    <cellStyle name="40% - 强调文字颜色 4 3 2 3" xfId="631"/>
    <cellStyle name="40% - 强调文字颜色 4 3 3" xfId="632"/>
    <cellStyle name="40% - 强调文字颜色 4 3 3 2" xfId="633"/>
    <cellStyle name="40% - 强调文字颜色 4 3 4" xfId="634"/>
    <cellStyle name="40% - 强调文字颜色 4 4" xfId="635"/>
    <cellStyle name="40% - 强调文字颜色 4 4 2" xfId="636"/>
    <cellStyle name="40% - 强调文字颜色 4 4 2 2" xfId="637"/>
    <cellStyle name="40% - 强调文字颜色 4 4 3" xfId="638"/>
    <cellStyle name="40% - 强调文字颜色 4 5" xfId="639"/>
    <cellStyle name="40% - 强调文字颜色 4 5 2" xfId="640"/>
    <cellStyle name="40% - 强调文字颜色 4 5 2 2" xfId="641"/>
    <cellStyle name="40% - 强调文字颜色 4 5 3" xfId="642"/>
    <cellStyle name="40% - 强调文字颜色 4 6" xfId="643"/>
    <cellStyle name="40% - 强调文字颜色 4 6 2" xfId="644"/>
    <cellStyle name="40% - 强调文字颜色 4 7" xfId="645"/>
    <cellStyle name="40% - 强调文字颜色 5 2" xfId="646"/>
    <cellStyle name="40% - 强调文字颜色 5 2 2" xfId="647"/>
    <cellStyle name="40% - 强调文字颜色 5 2 2 2" xfId="648"/>
    <cellStyle name="40% - 强调文字颜色 5 2 2 2 2" xfId="649"/>
    <cellStyle name="40% - 强调文字颜色 5 2 2 3" xfId="650"/>
    <cellStyle name="40% - 强调文字颜色 5 2 3" xfId="651"/>
    <cellStyle name="40% - 强调文字颜色 5 2 3 2" xfId="652"/>
    <cellStyle name="40% - 强调文字颜色 5 2 4" xfId="653"/>
    <cellStyle name="40% - 强调文字颜色 5 3" xfId="654"/>
    <cellStyle name="40% - 强调文字颜色 5 3 2" xfId="655"/>
    <cellStyle name="40% - 强调文字颜色 5 3 2 2" xfId="656"/>
    <cellStyle name="40% - 强调文字颜色 5 3 2 2 2" xfId="657"/>
    <cellStyle name="40% - 强调文字颜色 5 3 2 3" xfId="658"/>
    <cellStyle name="40% - 强调文字颜色 5 3 3" xfId="659"/>
    <cellStyle name="40% - 强调文字颜色 5 3 3 2" xfId="660"/>
    <cellStyle name="40% - 强调文字颜色 5 3 4" xfId="661"/>
    <cellStyle name="40% - 强调文字颜色 5 4" xfId="662"/>
    <cellStyle name="40% - 强调文字颜色 5 4 2" xfId="663"/>
    <cellStyle name="40% - 强调文字颜色 5 4 2 2" xfId="664"/>
    <cellStyle name="40% - 强调文字颜色 5 4 3" xfId="665"/>
    <cellStyle name="40% - 强调文字颜色 5 5" xfId="666"/>
    <cellStyle name="40% - 强调文字颜色 5 5 2" xfId="667"/>
    <cellStyle name="40% - 强调文字颜色 5 5 2 2" xfId="668"/>
    <cellStyle name="40% - 强调文字颜色 5 5 3" xfId="669"/>
    <cellStyle name="40% - 强调文字颜色 5 6" xfId="670"/>
    <cellStyle name="40% - 强调文字颜色 5 6 2" xfId="671"/>
    <cellStyle name="40% - 强调文字颜色 5 7" xfId="672"/>
    <cellStyle name="40% - 强调文字颜色 6 2" xfId="673"/>
    <cellStyle name="40% - 强调文字颜色 6 2 2" xfId="674"/>
    <cellStyle name="40% - 强调文字颜色 6 2 2 2" xfId="675"/>
    <cellStyle name="40% - 强调文字颜色 6 2 2 2 2" xfId="676"/>
    <cellStyle name="40% - 强调文字颜色 6 2 2 3" xfId="677"/>
    <cellStyle name="40% - 强调文字颜色 6 2 3" xfId="678"/>
    <cellStyle name="40% - 强调文字颜色 6 2 3 2" xfId="679"/>
    <cellStyle name="40% - 强调文字颜色 6 2 3 2 2" xfId="680"/>
    <cellStyle name="40% - 强调文字颜色 6 2 3 3" xfId="681"/>
    <cellStyle name="40% - 强调文字颜色 6 2 4" xfId="682"/>
    <cellStyle name="40% - 强调文字颜色 6 2 4 2" xfId="683"/>
    <cellStyle name="40% - 强调文字颜色 6 2 5" xfId="684"/>
    <cellStyle name="40% - 强调文字颜色 6 3" xfId="685"/>
    <cellStyle name="40% - 强调文字颜色 6 3 2" xfId="686"/>
    <cellStyle name="40% - 强调文字颜色 6 3 2 2" xfId="687"/>
    <cellStyle name="40% - 强调文字颜色 6 3 2 2 2" xfId="688"/>
    <cellStyle name="40% - 强调文字颜色 6 3 2 3" xfId="689"/>
    <cellStyle name="40% - 强调文字颜色 6 3 3" xfId="690"/>
    <cellStyle name="40% - 强调文字颜色 6 3 3 2" xfId="691"/>
    <cellStyle name="40% - 强调文字颜色 6 3 4" xfId="692"/>
    <cellStyle name="40% - 强调文字颜色 6 4" xfId="693"/>
    <cellStyle name="40% - 强调文字颜色 6 4 2" xfId="694"/>
    <cellStyle name="40% - 强调文字颜色 6 4 2 2" xfId="695"/>
    <cellStyle name="40% - 强调文字颜色 6 4 3" xfId="696"/>
    <cellStyle name="40% - 强调文字颜色 6 5" xfId="697"/>
    <cellStyle name="40% - 强调文字颜色 6 5 2" xfId="698"/>
    <cellStyle name="40% - 强调文字颜色 6 5 2 2" xfId="699"/>
    <cellStyle name="40% - 强调文字颜色 6 5 3" xfId="700"/>
    <cellStyle name="40% - 强调文字颜色 6 6" xfId="701"/>
    <cellStyle name="40% - 强调文字颜色 6 6 2" xfId="702"/>
    <cellStyle name="40% - 强调文字颜色 6 7" xfId="703"/>
    <cellStyle name="60% - 强调文字颜色 1 2" xfId="704"/>
    <cellStyle name="60% - 强调文字颜色 1 2 2" xfId="705"/>
    <cellStyle name="60% - 强调文字颜色 1 2 2 2" xfId="706"/>
    <cellStyle name="60% - 强调文字颜色 1 2 2 2 2" xfId="707"/>
    <cellStyle name="60% - 强调文字颜色 1 2 2 3" xfId="708"/>
    <cellStyle name="60% - 强调文字颜色 1 2 3" xfId="709"/>
    <cellStyle name="60% - 强调文字颜色 1 2 3 2" xfId="710"/>
    <cellStyle name="60% - 强调文字颜色 1 2 3 2 2" xfId="711"/>
    <cellStyle name="60% - 强调文字颜色 1 2 3 3" xfId="712"/>
    <cellStyle name="60% - 强调文字颜色 1 2 4" xfId="713"/>
    <cellStyle name="60% - 强调文字颜色 1 2 4 2" xfId="714"/>
    <cellStyle name="60% - 强调文字颜色 1 2 5" xfId="715"/>
    <cellStyle name="60% - 强调文字颜色 1 3" xfId="716"/>
    <cellStyle name="60% - 强调文字颜色 1 3 2" xfId="717"/>
    <cellStyle name="60% - 强调文字颜色 1 3 2 2" xfId="718"/>
    <cellStyle name="60% - 强调文字颜色 1 3 2 2 2" xfId="719"/>
    <cellStyle name="60% - 强调文字颜色 1 3 2 3" xfId="720"/>
    <cellStyle name="60% - 强调文字颜色 1 3 3" xfId="721"/>
    <cellStyle name="60% - 强调文字颜色 1 3 3 2" xfId="722"/>
    <cellStyle name="60% - 强调文字颜色 1 3 4" xfId="723"/>
    <cellStyle name="60% - 强调文字颜色 1 4" xfId="724"/>
    <cellStyle name="60% - 强调文字颜色 1 4 2" xfId="725"/>
    <cellStyle name="60% - 强调文字颜色 1 4 2 2" xfId="726"/>
    <cellStyle name="60% - 强调文字颜色 1 4 3" xfId="727"/>
    <cellStyle name="60% - 强调文字颜色 1 5" xfId="728"/>
    <cellStyle name="60% - 强调文字颜色 1 5 2" xfId="729"/>
    <cellStyle name="60% - 强调文字颜色 1 5 2 2" xfId="730"/>
    <cellStyle name="60% - 强调文字颜色 1 5 3" xfId="731"/>
    <cellStyle name="60% - 强调文字颜色 1 6" xfId="732"/>
    <cellStyle name="60% - 强调文字颜色 1 6 2" xfId="733"/>
    <cellStyle name="60% - 强调文字颜色 1 7" xfId="734"/>
    <cellStyle name="60% - 强调文字颜色 2 2" xfId="735"/>
    <cellStyle name="60% - 强调文字颜色 2 2 2" xfId="736"/>
    <cellStyle name="60% - 强调文字颜色 2 2 2 2" xfId="737"/>
    <cellStyle name="60% - 强调文字颜色 2 2 2 2 2" xfId="738"/>
    <cellStyle name="60% - 强调文字颜色 2 2 2 3" xfId="739"/>
    <cellStyle name="60% - 强调文字颜色 2 2 3" xfId="740"/>
    <cellStyle name="60% - 强调文字颜色 2 2 3 2" xfId="741"/>
    <cellStyle name="60% - 强调文字颜色 2 2 3 2 2" xfId="742"/>
    <cellStyle name="60% - 强调文字颜色 2 2 3 3" xfId="743"/>
    <cellStyle name="60% - 强调文字颜色 2 2 4" xfId="744"/>
    <cellStyle name="60% - 强调文字颜色 2 2 4 2" xfId="745"/>
    <cellStyle name="60% - 强调文字颜色 2 2 5" xfId="746"/>
    <cellStyle name="60% - 强调文字颜色 2 3" xfId="747"/>
    <cellStyle name="60% - 强调文字颜色 2 3 2" xfId="748"/>
    <cellStyle name="60% - 强调文字颜色 2 3 2 2" xfId="749"/>
    <cellStyle name="60% - 强调文字颜色 2 3 2 2 2" xfId="750"/>
    <cellStyle name="60% - 强调文字颜色 2 3 2 3" xfId="751"/>
    <cellStyle name="60% - 强调文字颜色 2 3 3" xfId="752"/>
    <cellStyle name="60% - 强调文字颜色 2 3 3 2" xfId="753"/>
    <cellStyle name="60% - 强调文字颜色 2 3 4" xfId="754"/>
    <cellStyle name="60% - 强调文字颜色 2 4" xfId="755"/>
    <cellStyle name="60% - 强调文字颜色 2 4 2" xfId="756"/>
    <cellStyle name="60% - 强调文字颜色 2 4 2 2" xfId="757"/>
    <cellStyle name="60% - 强调文字颜色 2 4 3" xfId="758"/>
    <cellStyle name="60% - 强调文字颜色 2 5" xfId="759"/>
    <cellStyle name="60% - 强调文字颜色 2 5 2" xfId="760"/>
    <cellStyle name="60% - 强调文字颜色 2 5 2 2" xfId="761"/>
    <cellStyle name="60% - 强调文字颜色 2 5 3" xfId="762"/>
    <cellStyle name="60% - 强调文字颜色 2 6" xfId="763"/>
    <cellStyle name="60% - 强调文字颜色 2 6 2" xfId="764"/>
    <cellStyle name="60% - 强调文字颜色 2 7" xfId="765"/>
    <cellStyle name="60% - 强调文字颜色 3 2" xfId="766"/>
    <cellStyle name="60% - 强调文字颜色 3 2 2" xfId="767"/>
    <cellStyle name="60% - 强调文字颜色 3 2 2 2" xfId="768"/>
    <cellStyle name="60% - 强调文字颜色 3 2 2 2 2" xfId="769"/>
    <cellStyle name="60% - 强调文字颜色 3 2 2 3" xfId="770"/>
    <cellStyle name="60% - 强调文字颜色 3 2 3" xfId="771"/>
    <cellStyle name="60% - 强调文字颜色 3 2 3 2" xfId="772"/>
    <cellStyle name="60% - 强调文字颜色 3 2 3 2 2" xfId="773"/>
    <cellStyle name="60% - 强调文字颜色 3 2 3 3" xfId="774"/>
    <cellStyle name="60% - 强调文字颜色 3 2 4" xfId="775"/>
    <cellStyle name="60% - 强调文字颜色 3 2 4 2" xfId="776"/>
    <cellStyle name="60% - 强调文字颜色 3 2 5" xfId="777"/>
    <cellStyle name="60% - 强调文字颜色 3 3" xfId="778"/>
    <cellStyle name="60% - 强调文字颜色 3 3 2" xfId="779"/>
    <cellStyle name="60% - 强调文字颜色 3 3 2 2" xfId="780"/>
    <cellStyle name="60% - 强调文字颜色 3 3 2 2 2" xfId="781"/>
    <cellStyle name="60% - 强调文字颜色 3 3 2 3" xfId="782"/>
    <cellStyle name="60% - 强调文字颜色 3 3 3" xfId="783"/>
    <cellStyle name="60% - 强调文字颜色 3 3 3 2" xfId="784"/>
    <cellStyle name="60% - 强调文字颜色 3 3 4" xfId="785"/>
    <cellStyle name="60% - 强调文字颜色 3 4" xfId="786"/>
    <cellStyle name="60% - 强调文字颜色 3 4 2" xfId="787"/>
    <cellStyle name="60% - 强调文字颜色 3 4 2 2" xfId="788"/>
    <cellStyle name="60% - 强调文字颜色 3 4 3" xfId="789"/>
    <cellStyle name="60% - 强调文字颜色 3 5" xfId="790"/>
    <cellStyle name="60% - 强调文字颜色 3 5 2" xfId="791"/>
    <cellStyle name="60% - 强调文字颜色 3 5 2 2" xfId="792"/>
    <cellStyle name="60% - 强调文字颜色 3 5 3" xfId="793"/>
    <cellStyle name="60% - 强调文字颜色 3 6" xfId="794"/>
    <cellStyle name="60% - 强调文字颜色 3 6 2" xfId="795"/>
    <cellStyle name="60% - 强调文字颜色 3 7" xfId="796"/>
    <cellStyle name="60% - 强调文字颜色 4 2" xfId="797"/>
    <cellStyle name="60% - 强调文字颜色 4 2 2" xfId="798"/>
    <cellStyle name="60% - 强调文字颜色 4 2 2 2" xfId="799"/>
    <cellStyle name="60% - 强调文字颜色 4 2 2 2 2" xfId="800"/>
    <cellStyle name="60% - 强调文字颜色 4 2 2 3" xfId="801"/>
    <cellStyle name="60% - 强调文字颜色 4 2 3" xfId="802"/>
    <cellStyle name="60% - 强调文字颜色 4 2 3 2" xfId="803"/>
    <cellStyle name="60% - 强调文字颜色 4 2 3 2 2" xfId="804"/>
    <cellStyle name="60% - 强调文字颜色 4 2 3 3" xfId="805"/>
    <cellStyle name="60% - 强调文字颜色 4 2 4" xfId="806"/>
    <cellStyle name="60% - 强调文字颜色 4 2 4 2" xfId="807"/>
    <cellStyle name="60% - 强调文字颜色 4 2 5" xfId="808"/>
    <cellStyle name="60% - 强调文字颜色 4 3" xfId="809"/>
    <cellStyle name="60% - 强调文字颜色 4 3 2" xfId="810"/>
    <cellStyle name="60% - 强调文字颜色 4 3 2 2" xfId="811"/>
    <cellStyle name="60% - 强调文字颜色 4 3 2 2 2" xfId="812"/>
    <cellStyle name="60% - 强调文字颜色 4 3 2 3" xfId="813"/>
    <cellStyle name="60% - 强调文字颜色 4 3 3" xfId="814"/>
    <cellStyle name="60% - 强调文字颜色 4 3 3 2" xfId="815"/>
    <cellStyle name="60% - 强调文字颜色 4 3 4" xfId="816"/>
    <cellStyle name="60% - 强调文字颜色 4 4" xfId="817"/>
    <cellStyle name="60% - 强调文字颜色 4 4 2" xfId="818"/>
    <cellStyle name="60% - 强调文字颜色 4 4 2 2" xfId="819"/>
    <cellStyle name="60% - 强调文字颜色 4 4 3" xfId="820"/>
    <cellStyle name="60% - 强调文字颜色 4 5" xfId="821"/>
    <cellStyle name="60% - 强调文字颜色 4 5 2" xfId="822"/>
    <cellStyle name="60% - 强调文字颜色 4 5 2 2" xfId="823"/>
    <cellStyle name="60% - 强调文字颜色 4 5 3" xfId="824"/>
    <cellStyle name="60% - 强调文字颜色 4 6" xfId="825"/>
    <cellStyle name="60% - 强调文字颜色 4 6 2" xfId="826"/>
    <cellStyle name="60% - 强调文字颜色 4 7" xfId="827"/>
    <cellStyle name="60% - 强调文字颜色 5 2" xfId="828"/>
    <cellStyle name="60% - 强调文字颜色 5 2 2" xfId="829"/>
    <cellStyle name="60% - 强调文字颜色 5 2 2 2" xfId="830"/>
    <cellStyle name="60% - 强调文字颜色 5 2 2 2 2" xfId="831"/>
    <cellStyle name="60% - 强调文字颜色 5 2 2 3" xfId="832"/>
    <cellStyle name="60% - 强调文字颜色 5 2 3" xfId="833"/>
    <cellStyle name="60% - 强调文字颜色 5 2 3 2" xfId="834"/>
    <cellStyle name="60% - 强调文字颜色 5 2 3 2 2" xfId="835"/>
    <cellStyle name="60% - 强调文字颜色 5 2 3 3" xfId="836"/>
    <cellStyle name="60% - 强调文字颜色 5 2 4" xfId="837"/>
    <cellStyle name="60% - 强调文字颜色 5 2 4 2" xfId="838"/>
    <cellStyle name="60% - 强调文字颜色 5 2 5" xfId="839"/>
    <cellStyle name="60% - 强调文字颜色 5 3" xfId="840"/>
    <cellStyle name="60% - 强调文字颜色 5 3 2" xfId="841"/>
    <cellStyle name="60% - 强调文字颜色 5 3 2 2" xfId="842"/>
    <cellStyle name="60% - 强调文字颜色 5 3 2 2 2" xfId="843"/>
    <cellStyle name="60% - 强调文字颜色 5 3 2 3" xfId="844"/>
    <cellStyle name="60% - 强调文字颜色 5 3 3" xfId="845"/>
    <cellStyle name="60% - 强调文字颜色 5 3 3 2" xfId="846"/>
    <cellStyle name="60% - 强调文字颜色 5 3 4" xfId="847"/>
    <cellStyle name="60% - 强调文字颜色 5 4" xfId="848"/>
    <cellStyle name="60% - 强调文字颜色 5 4 2" xfId="849"/>
    <cellStyle name="60% - 强调文字颜色 5 4 2 2" xfId="850"/>
    <cellStyle name="60% - 强调文字颜色 5 4 3" xfId="851"/>
    <cellStyle name="60% - 强调文字颜色 5 5" xfId="852"/>
    <cellStyle name="60% - 强调文字颜色 5 5 2" xfId="853"/>
    <cellStyle name="60% - 强调文字颜色 5 5 2 2" xfId="854"/>
    <cellStyle name="60% - 强调文字颜色 5 5 3" xfId="855"/>
    <cellStyle name="60% - 强调文字颜色 5 6" xfId="856"/>
    <cellStyle name="60% - 强调文字颜色 5 6 2" xfId="857"/>
    <cellStyle name="60% - 强调文字颜色 5 7" xfId="858"/>
    <cellStyle name="60% - 强调文字颜色 6 2" xfId="859"/>
    <cellStyle name="60% - 强调文字颜色 6 2 2" xfId="860"/>
    <cellStyle name="60% - 强调文字颜色 6 2 2 2" xfId="861"/>
    <cellStyle name="60% - 强调文字颜色 6 2 2 2 2" xfId="862"/>
    <cellStyle name="60% - 强调文字颜色 6 2 2 3" xfId="863"/>
    <cellStyle name="60% - 强调文字颜色 6 2 3" xfId="864"/>
    <cellStyle name="60% - 强调文字颜色 6 2 3 2" xfId="865"/>
    <cellStyle name="60% - 强调文字颜色 6 2 3 2 2" xfId="866"/>
    <cellStyle name="60% - 强调文字颜色 6 2 3 3" xfId="867"/>
    <cellStyle name="60% - 强调文字颜色 6 2 4" xfId="868"/>
    <cellStyle name="60% - 强调文字颜色 6 2 4 2" xfId="869"/>
    <cellStyle name="60% - 强调文字颜色 6 2 5" xfId="870"/>
    <cellStyle name="60% - 强调文字颜色 6 3" xfId="871"/>
    <cellStyle name="60% - 强调文字颜色 6 3 2" xfId="872"/>
    <cellStyle name="60% - 强调文字颜色 6 3 2 2" xfId="873"/>
    <cellStyle name="60% - 强调文字颜色 6 3 2 2 2" xfId="874"/>
    <cellStyle name="60% - 强调文字颜色 6 3 2 3" xfId="875"/>
    <cellStyle name="60% - 强调文字颜色 6 3 3" xfId="876"/>
    <cellStyle name="60% - 强调文字颜色 6 3 3 2" xfId="877"/>
    <cellStyle name="60% - 强调文字颜色 6 3 4" xfId="878"/>
    <cellStyle name="60% - 强调文字颜色 6 4" xfId="879"/>
    <cellStyle name="60% - 强调文字颜色 6 4 2" xfId="880"/>
    <cellStyle name="60% - 强调文字颜色 6 4 2 2" xfId="881"/>
    <cellStyle name="60% - 强调文字颜色 6 4 3" xfId="882"/>
    <cellStyle name="60% - 强调文字颜色 6 5" xfId="883"/>
    <cellStyle name="60% - 强调文字颜色 6 5 2" xfId="884"/>
    <cellStyle name="60% - 强调文字颜色 6 5 2 2" xfId="885"/>
    <cellStyle name="60% - 强调文字颜色 6 5 3" xfId="886"/>
    <cellStyle name="60% - 强调文字颜色 6 6" xfId="887"/>
    <cellStyle name="60% - 强调文字颜色 6 6 2" xfId="888"/>
    <cellStyle name="60% - 强调文字颜色 6 7" xfId="889"/>
    <cellStyle name="6mal" xfId="890"/>
    <cellStyle name="Accent1" xfId="891"/>
    <cellStyle name="Accent1 - 20%" xfId="892"/>
    <cellStyle name="Accent1 - 40%" xfId="893"/>
    <cellStyle name="Accent1 - 60%" xfId="894"/>
    <cellStyle name="Accent2" xfId="895"/>
    <cellStyle name="Accent2 - 20%" xfId="896"/>
    <cellStyle name="Accent2 - 40%" xfId="897"/>
    <cellStyle name="Accent2 - 60%" xfId="898"/>
    <cellStyle name="Accent3" xfId="899"/>
    <cellStyle name="Accent3 - 20%" xfId="900"/>
    <cellStyle name="Accent3 - 40%" xfId="901"/>
    <cellStyle name="Accent3 - 60%" xfId="902"/>
    <cellStyle name="Accent4" xfId="903"/>
    <cellStyle name="Accent4 - 20%" xfId="904"/>
    <cellStyle name="Accent4 - 40%" xfId="905"/>
    <cellStyle name="Accent4 - 60%" xfId="906"/>
    <cellStyle name="Accent5" xfId="907"/>
    <cellStyle name="Accent5 - 20%" xfId="908"/>
    <cellStyle name="Accent5 - 40%" xfId="909"/>
    <cellStyle name="Accent5 - 60%" xfId="910"/>
    <cellStyle name="Accent6" xfId="911"/>
    <cellStyle name="Accent6 - 20%" xfId="912"/>
    <cellStyle name="Accent6 - 40%" xfId="913"/>
    <cellStyle name="Accent6 - 60%" xfId="914"/>
    <cellStyle name="args.style" xfId="915"/>
    <cellStyle name="Calc Currency (0)" xfId="916"/>
    <cellStyle name="ColLevel_0" xfId="917"/>
    <cellStyle name="Comma [0]" xfId="918"/>
    <cellStyle name="comma zerodec" xfId="919"/>
    <cellStyle name="Comma_!!!GO" xfId="920"/>
    <cellStyle name="Currency [0]" xfId="921"/>
    <cellStyle name="Currency_!!!GO" xfId="922"/>
    <cellStyle name="Currency1" xfId="923"/>
    <cellStyle name="Date" xfId="924"/>
    <cellStyle name="Dollar (zero dec)" xfId="925"/>
    <cellStyle name="e鯪9Y_x000b_" xfId="926"/>
    <cellStyle name="Fixed" xfId="927"/>
    <cellStyle name="gcd" xfId="928"/>
    <cellStyle name="Grey" xfId="929"/>
    <cellStyle name="Header1" xfId="930"/>
    <cellStyle name="Header2" xfId="931"/>
    <cellStyle name="HEADING1" xfId="932"/>
    <cellStyle name="HEADING2" xfId="933"/>
    <cellStyle name="Input [yellow]" xfId="934"/>
    <cellStyle name="Input Cells" xfId="935"/>
    <cellStyle name="Linked Cells" xfId="936"/>
    <cellStyle name="Millares [0]_96 Risk" xfId="937"/>
    <cellStyle name="Millares_96 Risk" xfId="938"/>
    <cellStyle name="Milliers [0]_!!!GO" xfId="939"/>
    <cellStyle name="Milliers_!!!GO" xfId="940"/>
    <cellStyle name="Moneda [0]_96 Risk" xfId="941"/>
    <cellStyle name="Moneda_96 Risk" xfId="942"/>
    <cellStyle name="Mon閠aire [0]_!!!GO" xfId="943"/>
    <cellStyle name="Mon閠aire_!!!GO" xfId="944"/>
    <cellStyle name="New Times Roman" xfId="945"/>
    <cellStyle name="no dec" xfId="946"/>
    <cellStyle name="Norma,_laroux_4_营业在建 (2)_E21" xfId="947"/>
    <cellStyle name="Normal - Style1" xfId="948"/>
    <cellStyle name="Normal_!!!GO" xfId="949"/>
    <cellStyle name="per.style" xfId="950"/>
    <cellStyle name="Percent [2]" xfId="951"/>
    <cellStyle name="Percent_!!!GO" xfId="952"/>
    <cellStyle name="Pourcentage_pldt" xfId="953"/>
    <cellStyle name="PSChar" xfId="954"/>
    <cellStyle name="PSDate" xfId="955"/>
    <cellStyle name="PSDec" xfId="956"/>
    <cellStyle name="PSHeading" xfId="957"/>
    <cellStyle name="PSInt" xfId="958"/>
    <cellStyle name="PSSpacer" xfId="959"/>
    <cellStyle name="RowLevel_0" xfId="960"/>
    <cellStyle name="sstot" xfId="961"/>
    <cellStyle name="Standard_AREAS" xfId="962"/>
    <cellStyle name="Style 1" xfId="963"/>
    <cellStyle name="t" xfId="964"/>
    <cellStyle name="t_HVAC Equipment (3)" xfId="965"/>
    <cellStyle name="Total" xfId="966"/>
    <cellStyle name="百分比 2" xfId="967"/>
    <cellStyle name="百分比 2 2" xfId="968"/>
    <cellStyle name="百分比 2 2 2" xfId="969"/>
    <cellStyle name="百分比 2 2 2 2" xfId="970"/>
    <cellStyle name="百分比 2 2 2 2 2" xfId="971"/>
    <cellStyle name="百分比 2 2 2 3" xfId="972"/>
    <cellStyle name="百分比 2 2 3" xfId="973"/>
    <cellStyle name="百分比 2 2 3 2" xfId="974"/>
    <cellStyle name="百分比 2 2 4" xfId="975"/>
    <cellStyle name="百分比 2 3" xfId="976"/>
    <cellStyle name="百分比 2 3 2" xfId="977"/>
    <cellStyle name="百分比 2 3 2 2" xfId="978"/>
    <cellStyle name="百分比 2 3 3" xfId="979"/>
    <cellStyle name="百分比 2 4" xfId="980"/>
    <cellStyle name="百分比 2 4 2" xfId="981"/>
    <cellStyle name="百分比 2 5" xfId="982"/>
    <cellStyle name="百分比 3" xfId="983"/>
    <cellStyle name="百分比 3 2" xfId="984"/>
    <cellStyle name="百分比 3 2 2" xfId="985"/>
    <cellStyle name="百分比 3 2 2 2" xfId="986"/>
    <cellStyle name="百分比 3 2 3" xfId="987"/>
    <cellStyle name="百分比 3 3" xfId="988"/>
    <cellStyle name="百分比 3 3 2" xfId="989"/>
    <cellStyle name="百分比 3 4" xfId="990"/>
    <cellStyle name="百分比 3 5" xfId="991"/>
    <cellStyle name="百分比 4" xfId="992"/>
    <cellStyle name="百分比 4 2" xfId="993"/>
    <cellStyle name="百分比 4 2 2" xfId="994"/>
    <cellStyle name="百分比 4 2 2 2" xfId="995"/>
    <cellStyle name="百分比 4 2 3" xfId="996"/>
    <cellStyle name="百分比 4 3" xfId="997"/>
    <cellStyle name="百分比 4 3 2" xfId="998"/>
    <cellStyle name="百分比 4 4" xfId="999"/>
    <cellStyle name="百分比 5" xfId="1000"/>
    <cellStyle name="百分比 5 2" xfId="1001"/>
    <cellStyle name="百分比 5 2 2" xfId="1002"/>
    <cellStyle name="百分比 5 2 2 2" xfId="1003"/>
    <cellStyle name="百分比 5 2 3" xfId="1004"/>
    <cellStyle name="百分比 5 3" xfId="1005"/>
    <cellStyle name="百分比 5 3 2" xfId="1006"/>
    <cellStyle name="百分比 5 4" xfId="1007"/>
    <cellStyle name="百分比 5 5" xfId="1008"/>
    <cellStyle name="百分比 6" xfId="1009"/>
    <cellStyle name="百分比 6 2" xfId="1010"/>
    <cellStyle name="百分比 6 2 2" xfId="1011"/>
    <cellStyle name="百分比 6 2 2 2" xfId="1012"/>
    <cellStyle name="百分比 6 2 3" xfId="1013"/>
    <cellStyle name="百分比 6 3" xfId="1014"/>
    <cellStyle name="百分比 6 3 2" xfId="1015"/>
    <cellStyle name="百分比 6 4" xfId="1016"/>
    <cellStyle name="百分比 7" xfId="1017"/>
    <cellStyle name="百分比 7 2" xfId="1018"/>
    <cellStyle name="百分比 7 2 2" xfId="1019"/>
    <cellStyle name="百分比 7 2 2 2" xfId="1020"/>
    <cellStyle name="百分比 7 2 3" xfId="1021"/>
    <cellStyle name="百分比 7 3" xfId="1022"/>
    <cellStyle name="百分比 7 3 2" xfId="1023"/>
    <cellStyle name="百分比 7 4" xfId="1024"/>
    <cellStyle name="捠壿 [0.00]_Region Orders (2)" xfId="1025"/>
    <cellStyle name="捠壿_Region Orders (2)" xfId="1026"/>
    <cellStyle name="编号" xfId="1027"/>
    <cellStyle name="标题 1 2" xfId="1028"/>
    <cellStyle name="标题 1 2 2" xfId="1029"/>
    <cellStyle name="标题 1 2 2 2" xfId="1030"/>
    <cellStyle name="标题 1 2 2 2 2" xfId="1031"/>
    <cellStyle name="标题 1 2 2 3" xfId="1032"/>
    <cellStyle name="标题 1 2 3" xfId="1033"/>
    <cellStyle name="标题 1 2 3 2" xfId="1034"/>
    <cellStyle name="标题 1 2 3 2 2" xfId="1035"/>
    <cellStyle name="标题 1 2 3 3" xfId="1036"/>
    <cellStyle name="标题 1 2 4" xfId="1037"/>
    <cellStyle name="标题 1 2 4 2" xfId="1038"/>
    <cellStyle name="标题 1 2 5" xfId="1039"/>
    <cellStyle name="标题 1 3" xfId="1040"/>
    <cellStyle name="标题 1 3 2" xfId="1041"/>
    <cellStyle name="标题 1 3 2 2" xfId="1042"/>
    <cellStyle name="标题 1 3 2 2 2" xfId="1043"/>
    <cellStyle name="标题 1 3 2 3" xfId="1044"/>
    <cellStyle name="标题 1 3 3" xfId="1045"/>
    <cellStyle name="标题 1 3 3 2" xfId="1046"/>
    <cellStyle name="标题 1 3 4" xfId="1047"/>
    <cellStyle name="标题 1 4" xfId="1048"/>
    <cellStyle name="标题 1 4 2" xfId="1049"/>
    <cellStyle name="标题 1 4 2 2" xfId="1050"/>
    <cellStyle name="标题 1 4 3" xfId="1051"/>
    <cellStyle name="标题 1 5" xfId="1052"/>
    <cellStyle name="标题 1 5 2" xfId="1053"/>
    <cellStyle name="标题 1 5 2 2" xfId="1054"/>
    <cellStyle name="标题 1 5 3" xfId="1055"/>
    <cellStyle name="标题 1 6" xfId="1056"/>
    <cellStyle name="标题 1 6 2" xfId="1057"/>
    <cellStyle name="标题 1 7" xfId="1058"/>
    <cellStyle name="标题 2 2" xfId="1059"/>
    <cellStyle name="标题 2 2 2" xfId="1060"/>
    <cellStyle name="标题 2 2 2 2" xfId="1061"/>
    <cellStyle name="标题 2 2 2 2 2" xfId="1062"/>
    <cellStyle name="标题 2 2 2 3" xfId="1063"/>
    <cellStyle name="标题 2 2 3" xfId="1064"/>
    <cellStyle name="标题 2 2 3 2" xfId="1065"/>
    <cellStyle name="标题 2 2 3 2 2" xfId="1066"/>
    <cellStyle name="标题 2 2 3 3" xfId="1067"/>
    <cellStyle name="标题 2 2 4" xfId="1068"/>
    <cellStyle name="标题 2 2 4 2" xfId="1069"/>
    <cellStyle name="标题 2 2 5" xfId="1070"/>
    <cellStyle name="标题 2 3" xfId="1071"/>
    <cellStyle name="标题 2 3 2" xfId="1072"/>
    <cellStyle name="标题 2 3 2 2" xfId="1073"/>
    <cellStyle name="标题 2 3 2 2 2" xfId="1074"/>
    <cellStyle name="标题 2 3 2 3" xfId="1075"/>
    <cellStyle name="标题 2 3 3" xfId="1076"/>
    <cellStyle name="标题 2 3 3 2" xfId="1077"/>
    <cellStyle name="标题 2 3 4" xfId="1078"/>
    <cellStyle name="标题 2 4" xfId="1079"/>
    <cellStyle name="标题 2 4 2" xfId="1080"/>
    <cellStyle name="标题 2 4 2 2" xfId="1081"/>
    <cellStyle name="标题 2 4 3" xfId="1082"/>
    <cellStyle name="标题 2 5" xfId="1083"/>
    <cellStyle name="标题 2 5 2" xfId="1084"/>
    <cellStyle name="标题 2 5 2 2" xfId="1085"/>
    <cellStyle name="标题 2 5 3" xfId="1086"/>
    <cellStyle name="标题 2 6" xfId="1087"/>
    <cellStyle name="标题 2 6 2" xfId="1088"/>
    <cellStyle name="标题 2 7" xfId="1089"/>
    <cellStyle name="标题 3 2" xfId="1090"/>
    <cellStyle name="标题 3 2 2" xfId="1091"/>
    <cellStyle name="标题 3 2 2 2" xfId="1092"/>
    <cellStyle name="标题 3 2 2 2 2" xfId="1093"/>
    <cellStyle name="标题 3 2 2 3" xfId="1094"/>
    <cellStyle name="标题 3 2 3" xfId="1095"/>
    <cellStyle name="标题 3 2 3 2" xfId="1096"/>
    <cellStyle name="标题 3 2 3 2 2" xfId="1097"/>
    <cellStyle name="标题 3 2 3 3" xfId="1098"/>
    <cellStyle name="标题 3 2 4" xfId="1099"/>
    <cellStyle name="标题 3 2 4 2" xfId="1100"/>
    <cellStyle name="标题 3 2 5" xfId="1101"/>
    <cellStyle name="标题 3 3" xfId="1102"/>
    <cellStyle name="标题 3 3 2" xfId="1103"/>
    <cellStyle name="标题 3 3 2 2" xfId="1104"/>
    <cellStyle name="标题 3 3 2 2 2" xfId="1105"/>
    <cellStyle name="标题 3 3 2 3" xfId="1106"/>
    <cellStyle name="标题 3 3 3" xfId="1107"/>
    <cellStyle name="标题 3 3 3 2" xfId="1108"/>
    <cellStyle name="标题 3 3 4" xfId="1109"/>
    <cellStyle name="标题 3 4" xfId="1110"/>
    <cellStyle name="标题 3 4 2" xfId="1111"/>
    <cellStyle name="标题 3 4 2 2" xfId="1112"/>
    <cellStyle name="标题 3 4 3" xfId="1113"/>
    <cellStyle name="标题 3 5" xfId="1114"/>
    <cellStyle name="标题 3 5 2" xfId="1115"/>
    <cellStyle name="标题 3 5 2 2" xfId="1116"/>
    <cellStyle name="标题 3 5 3" xfId="1117"/>
    <cellStyle name="标题 3 6" xfId="1118"/>
    <cellStyle name="标题 3 6 2" xfId="1119"/>
    <cellStyle name="标题 3 7" xfId="1120"/>
    <cellStyle name="标题 4 2" xfId="1121"/>
    <cellStyle name="标题 4 2 2" xfId="1122"/>
    <cellStyle name="标题 4 2 2 2" xfId="1123"/>
    <cellStyle name="标题 4 2 2 2 2" xfId="1124"/>
    <cellStyle name="标题 4 2 2 3" xfId="1125"/>
    <cellStyle name="标题 4 2 3" xfId="1126"/>
    <cellStyle name="标题 4 2 3 2" xfId="1127"/>
    <cellStyle name="标题 4 2 3 2 2" xfId="1128"/>
    <cellStyle name="标题 4 2 3 3" xfId="1129"/>
    <cellStyle name="标题 4 2 4" xfId="1130"/>
    <cellStyle name="标题 4 2 4 2" xfId="1131"/>
    <cellStyle name="标题 4 2 5" xfId="1132"/>
    <cellStyle name="标题 4 3" xfId="1133"/>
    <cellStyle name="标题 4 3 2" xfId="1134"/>
    <cellStyle name="标题 4 3 2 2" xfId="1135"/>
    <cellStyle name="标题 4 3 2 2 2" xfId="1136"/>
    <cellStyle name="标题 4 3 2 3" xfId="1137"/>
    <cellStyle name="标题 4 3 3" xfId="1138"/>
    <cellStyle name="标题 4 3 3 2" xfId="1139"/>
    <cellStyle name="标题 4 3 4" xfId="1140"/>
    <cellStyle name="标题 4 4" xfId="1141"/>
    <cellStyle name="标题 4 4 2" xfId="1142"/>
    <cellStyle name="标题 4 4 2 2" xfId="1143"/>
    <cellStyle name="标题 4 4 3" xfId="1144"/>
    <cellStyle name="标题 4 5" xfId="1145"/>
    <cellStyle name="标题 4 5 2" xfId="1146"/>
    <cellStyle name="标题 4 5 2 2" xfId="1147"/>
    <cellStyle name="标题 4 5 3" xfId="1148"/>
    <cellStyle name="标题 4 6" xfId="1149"/>
    <cellStyle name="标题 4 6 2" xfId="1150"/>
    <cellStyle name="标题 4 7" xfId="1151"/>
    <cellStyle name="标题 5" xfId="1152"/>
    <cellStyle name="标题 5 2" xfId="1153"/>
    <cellStyle name="标题 5 2 2" xfId="1154"/>
    <cellStyle name="标题 5 2 2 2" xfId="1155"/>
    <cellStyle name="标题 5 2 2 2 2" xfId="1156"/>
    <cellStyle name="标题 5 2 2 3" xfId="1157"/>
    <cellStyle name="标题 5 2 3" xfId="1158"/>
    <cellStyle name="标题 5 2 3 2" xfId="1159"/>
    <cellStyle name="标题 5 2 4" xfId="1160"/>
    <cellStyle name="标题 5 3" xfId="1161"/>
    <cellStyle name="标题 5 3 2" xfId="1162"/>
    <cellStyle name="标题 5 3 2 2" xfId="1163"/>
    <cellStyle name="标题 5 3 3" xfId="1164"/>
    <cellStyle name="标题 5 4" xfId="1165"/>
    <cellStyle name="标题 5 4 2" xfId="1166"/>
    <cellStyle name="标题 5 4 2 2" xfId="1167"/>
    <cellStyle name="标题 5 4 3" xfId="1168"/>
    <cellStyle name="标题 5 5" xfId="1169"/>
    <cellStyle name="标题 5 5 2" xfId="1170"/>
    <cellStyle name="标题 5 6" xfId="1171"/>
    <cellStyle name="标题 5_20141128报预算处再修改稿：2015年省级社会保险基金预算表" xfId="1172"/>
    <cellStyle name="标题 6" xfId="1173"/>
    <cellStyle name="标题 7" xfId="1174"/>
    <cellStyle name="标题 7 2" xfId="1175"/>
    <cellStyle name="标题 8" xfId="1176"/>
    <cellStyle name="标题1" xfId="1177"/>
    <cellStyle name="表标题" xfId="1178"/>
    <cellStyle name="表标题 2" xfId="1179"/>
    <cellStyle name="表标题 2 2" xfId="1180"/>
    <cellStyle name="表标题 2 2 2" xfId="1181"/>
    <cellStyle name="表标题 2 2 2 2" xfId="1182"/>
    <cellStyle name="表标题 2 2 3" xfId="1183"/>
    <cellStyle name="表标题 2 3" xfId="1184"/>
    <cellStyle name="表标题 2 3 2" xfId="1185"/>
    <cellStyle name="表标题 2 4" xfId="1186"/>
    <cellStyle name="表标题 3" xfId="1187"/>
    <cellStyle name="表标题 3 2" xfId="1188"/>
    <cellStyle name="表标题 3 2 2" xfId="1189"/>
    <cellStyle name="表标题 3 3" xfId="1190"/>
    <cellStyle name="表标题 4" xfId="1191"/>
    <cellStyle name="表标题 4 2" xfId="1192"/>
    <cellStyle name="表标题 5" xfId="1193"/>
    <cellStyle name="表标题_2015年全区预算收支表(定)" xfId="1194"/>
    <cellStyle name="部门" xfId="1195"/>
    <cellStyle name="差 2" xfId="1196"/>
    <cellStyle name="差 2 2" xfId="1197"/>
    <cellStyle name="差 2 2 2" xfId="1198"/>
    <cellStyle name="差 2 2 2 2" xfId="1199"/>
    <cellStyle name="差 2 2 3" xfId="1200"/>
    <cellStyle name="差 2 3" xfId="1201"/>
    <cellStyle name="差 2 3 2" xfId="1202"/>
    <cellStyle name="差 2 4" xfId="1203"/>
    <cellStyle name="差 3" xfId="1204"/>
    <cellStyle name="差 3 2" xfId="1205"/>
    <cellStyle name="差 3 2 2" xfId="1206"/>
    <cellStyle name="差 3 2 2 2" xfId="1207"/>
    <cellStyle name="差 3 2 3" xfId="1208"/>
    <cellStyle name="差 3 3" xfId="1209"/>
    <cellStyle name="差 3 3 2" xfId="1210"/>
    <cellStyle name="差 3 4" xfId="1211"/>
    <cellStyle name="差 4" xfId="1212"/>
    <cellStyle name="差 4 2" xfId="1213"/>
    <cellStyle name="差 4 2 2" xfId="1214"/>
    <cellStyle name="差 4 3" xfId="1215"/>
    <cellStyle name="差 5" xfId="1216"/>
    <cellStyle name="差 5 2" xfId="1217"/>
    <cellStyle name="差 5 2 2" xfId="1218"/>
    <cellStyle name="差 5 3" xfId="1219"/>
    <cellStyle name="差 6" xfId="1220"/>
    <cellStyle name="差 6 2" xfId="1221"/>
    <cellStyle name="差 7" xfId="1222"/>
    <cellStyle name="差_2015年全区预算收支表(定)" xfId="1223"/>
    <cellStyle name="差_2017支出明细表" xfId="1224"/>
    <cellStyle name="差_Book1" xfId="1225"/>
    <cellStyle name="差_Xl0000040" xfId="1226"/>
    <cellStyle name="常规" xfId="0" builtinId="0"/>
    <cellStyle name="常规 10" xfId="1227"/>
    <cellStyle name="常规 10 2" xfId="1228"/>
    <cellStyle name="常规 10 2 2" xfId="1229"/>
    <cellStyle name="常规 10 2 2 2" xfId="1230"/>
    <cellStyle name="常规 10 2 3" xfId="1231"/>
    <cellStyle name="常规 10 3" xfId="1232"/>
    <cellStyle name="常规 10 3 2" xfId="1233"/>
    <cellStyle name="常规 10 4" xfId="1234"/>
    <cellStyle name="常规 11" xfId="1235"/>
    <cellStyle name="常规 11 2" xfId="1236"/>
    <cellStyle name="常规 11 2 2" xfId="1237"/>
    <cellStyle name="常规 11 2 2 2" xfId="1238"/>
    <cellStyle name="常规 11 2 3" xfId="1239"/>
    <cellStyle name="常规 11 3" xfId="1240"/>
    <cellStyle name="常规 11 3 2" xfId="1241"/>
    <cellStyle name="常规 11 4" xfId="1242"/>
    <cellStyle name="常规 12" xfId="1243"/>
    <cellStyle name="常规 12 2" xfId="1244"/>
    <cellStyle name="常规 12 2 2" xfId="1245"/>
    <cellStyle name="常规 12 2 2 2" xfId="1246"/>
    <cellStyle name="常规 12 2 2 2 2" xfId="1247"/>
    <cellStyle name="常规 12 2 2 3" xfId="1248"/>
    <cellStyle name="常规 12 2 3" xfId="1249"/>
    <cellStyle name="常规 12 2 3 2" xfId="1250"/>
    <cellStyle name="常规 12 2 4" xfId="1251"/>
    <cellStyle name="常规 12 3" xfId="1252"/>
    <cellStyle name="常规 12 3 2" xfId="1253"/>
    <cellStyle name="常规 12 4" xfId="1254"/>
    <cellStyle name="常规 12 4 2" xfId="1255"/>
    <cellStyle name="常规 12 5" xfId="1256"/>
    <cellStyle name="常规 12_20141128报预算处再修改稿：2015年省级社会保险基金预算表" xfId="1257"/>
    <cellStyle name="常规 13" xfId="1258"/>
    <cellStyle name="常规 13 2" xfId="1259"/>
    <cellStyle name="常规 13 2 2" xfId="1260"/>
    <cellStyle name="常规 13 2 2 2" xfId="1261"/>
    <cellStyle name="常规 13 2 3" xfId="1262"/>
    <cellStyle name="常规 13 3" xfId="1263"/>
    <cellStyle name="常规 13 3 2" xfId="1264"/>
    <cellStyle name="常规 13 4" xfId="1265"/>
    <cellStyle name="常规 14" xfId="1266"/>
    <cellStyle name="常规 14 2" xfId="1267"/>
    <cellStyle name="常规 14 3" xfId="1268"/>
    <cellStyle name="常规 14 4" xfId="1269"/>
    <cellStyle name="常规 15" xfId="1270"/>
    <cellStyle name="常规 15 2" xfId="1271"/>
    <cellStyle name="常规 15 3" xfId="1272"/>
    <cellStyle name="常规 15 4" xfId="1273"/>
    <cellStyle name="常规 16" xfId="1274"/>
    <cellStyle name="常规 16 2" xfId="1275"/>
    <cellStyle name="常规 17" xfId="1276"/>
    <cellStyle name="常规 17 2" xfId="1277"/>
    <cellStyle name="常规 18" xfId="1278"/>
    <cellStyle name="常规 18 2" xfId="1279"/>
    <cellStyle name="常规 19" xfId="1280"/>
    <cellStyle name="常规 19 2" xfId="1281"/>
    <cellStyle name="常规 2" xfId="1282"/>
    <cellStyle name="常规 2 2" xfId="1283"/>
    <cellStyle name="常规 2 2 10" xfId="1284"/>
    <cellStyle name="常规 2 2 2" xfId="1285"/>
    <cellStyle name="常规 2 2 2 2" xfId="1286"/>
    <cellStyle name="常规 2 2 2 2 2" xfId="1287"/>
    <cellStyle name="常规 2 2 2 2 2 2" xfId="1288"/>
    <cellStyle name="常规 2 2 2 2 2 3" xfId="1289"/>
    <cellStyle name="常规 2 2 2 2 2 4" xfId="1290"/>
    <cellStyle name="常规 2 2 2 2 3" xfId="1291"/>
    <cellStyle name="常规 2 2 2 2 3 2" xfId="1292"/>
    <cellStyle name="常规 2 2 2 2 3 3" xfId="1293"/>
    <cellStyle name="常规 2 2 2 2 4" xfId="1294"/>
    <cellStyle name="常规 2 2 2 2 4 2" xfId="1295"/>
    <cellStyle name="常规 2 2 2 2 4 3" xfId="1296"/>
    <cellStyle name="常规 2 2 2 2 4 4" xfId="1297"/>
    <cellStyle name="常规 2 2 2 2 5" xfId="1298"/>
    <cellStyle name="常规 2 2 2 2 6" xfId="1299"/>
    <cellStyle name="常规 2 2 2 2 7" xfId="1300"/>
    <cellStyle name="常规 2 2 2 3" xfId="1301"/>
    <cellStyle name="常规 2 2 2 3 2" xfId="1302"/>
    <cellStyle name="常规 2 2 2 3 3" xfId="1303"/>
    <cellStyle name="常规 2 2 2 3 4" xfId="1304"/>
    <cellStyle name="常规 2 2 2 4" xfId="1305"/>
    <cellStyle name="常规 2 2 2 4 2" xfId="1306"/>
    <cellStyle name="常规 2 2 2 4 3" xfId="1307"/>
    <cellStyle name="常规 2 2 2 4 4" xfId="1308"/>
    <cellStyle name="常规 2 2 2 5" xfId="1309"/>
    <cellStyle name="常规 2 2 2 5 2" xfId="1310"/>
    <cellStyle name="常规 2 2 2 5 3" xfId="1311"/>
    <cellStyle name="常规 2 2 2 6" xfId="1312"/>
    <cellStyle name="常规 2 2 2 6 2" xfId="1313"/>
    <cellStyle name="常规 2 2 2 6 3" xfId="1314"/>
    <cellStyle name="常规 2 2 2 6 4" xfId="1315"/>
    <cellStyle name="常规 2 2 2 7" xfId="1316"/>
    <cellStyle name="常规 2 2 2 8" xfId="1317"/>
    <cellStyle name="常规 2 2 2 9" xfId="1318"/>
    <cellStyle name="常规 2 2 3" xfId="1319"/>
    <cellStyle name="常规 2 2 3 2" xfId="1320"/>
    <cellStyle name="常规 2 2 3 2 2" xfId="1321"/>
    <cellStyle name="常规 2 2 3 2 3" xfId="1322"/>
    <cellStyle name="常规 2 2 3 2 4" xfId="1323"/>
    <cellStyle name="常规 2 2 3 3" xfId="1324"/>
    <cellStyle name="常规 2 2 3 3 2" xfId="1325"/>
    <cellStyle name="常规 2 2 3 3 3" xfId="1326"/>
    <cellStyle name="常规 2 2 3 4" xfId="1327"/>
    <cellStyle name="常规 2 2 3 4 2" xfId="1328"/>
    <cellStyle name="常规 2 2 3 4 3" xfId="1329"/>
    <cellStyle name="常规 2 2 3 4 4" xfId="1330"/>
    <cellStyle name="常规 2 2 3 5" xfId="1331"/>
    <cellStyle name="常规 2 2 3 6" xfId="1332"/>
    <cellStyle name="常规 2 2 3 7" xfId="1333"/>
    <cellStyle name="常规 2 2 4" xfId="1334"/>
    <cellStyle name="常规 2 2 4 2" xfId="1335"/>
    <cellStyle name="常规 2 2 4 3" xfId="1336"/>
    <cellStyle name="常规 2 2 4 4" xfId="1337"/>
    <cellStyle name="常规 2 2 5" xfId="1338"/>
    <cellStyle name="常规 2 2 5 2" xfId="1339"/>
    <cellStyle name="常规 2 2 5 3" xfId="1340"/>
    <cellStyle name="常规 2 2 5 4" xfId="1341"/>
    <cellStyle name="常规 2 2 6" xfId="1342"/>
    <cellStyle name="常规 2 2 6 2" xfId="1343"/>
    <cellStyle name="常规 2 2 6 3" xfId="1344"/>
    <cellStyle name="常规 2 2 7" xfId="1345"/>
    <cellStyle name="常规 2 2 7 2" xfId="1346"/>
    <cellStyle name="常规 2 2 7 3" xfId="1347"/>
    <cellStyle name="常规 2 2 7 4" xfId="1348"/>
    <cellStyle name="常规 2 2 8" xfId="1349"/>
    <cellStyle name="常规 2 2 9" xfId="1350"/>
    <cellStyle name="常规 2 3" xfId="1351"/>
    <cellStyle name="常规 2 3 2" xfId="1352"/>
    <cellStyle name="常规 2 3 2 2" xfId="1353"/>
    <cellStyle name="常规 2 3 2 2 2" xfId="1354"/>
    <cellStyle name="常规 2 3 2 2 3" xfId="1355"/>
    <cellStyle name="常规 2 3 2 2 4" xfId="1356"/>
    <cellStyle name="常规 2 3 2 2 5" xfId="1357"/>
    <cellStyle name="常规 2 3 2 3" xfId="1358"/>
    <cellStyle name="常规 2 3 2 3 2" xfId="1359"/>
    <cellStyle name="常规 2 3 2 3 3" xfId="1360"/>
    <cellStyle name="常规 2 3 2 4" xfId="1361"/>
    <cellStyle name="常规 2 3 2 4 2" xfId="1362"/>
    <cellStyle name="常规 2 3 2 4 3" xfId="1363"/>
    <cellStyle name="常规 2 3 2 4 4" xfId="1364"/>
    <cellStyle name="常规 2 3 2 5" xfId="1365"/>
    <cellStyle name="常规 2 3 2 6" xfId="1366"/>
    <cellStyle name="常规 2 3 2 7" xfId="1367"/>
    <cellStyle name="常规 2 3 3" xfId="1368"/>
    <cellStyle name="常规 2 3 3 2" xfId="1369"/>
    <cellStyle name="常规 2 3 3 3" xfId="1370"/>
    <cellStyle name="常规 2 3 3 4" xfId="1371"/>
    <cellStyle name="常规 2 3 3 5" xfId="1372"/>
    <cellStyle name="常规 2 3 4" xfId="1373"/>
    <cellStyle name="常规 2 3 4 2" xfId="1374"/>
    <cellStyle name="常规 2 3 4 3" xfId="1375"/>
    <cellStyle name="常规 2 3 4 4" xfId="1376"/>
    <cellStyle name="常规 2 3 5" xfId="1377"/>
    <cellStyle name="常规 2 3 5 2" xfId="1378"/>
    <cellStyle name="常规 2 3 5 3" xfId="1379"/>
    <cellStyle name="常规 2 3 6" xfId="1380"/>
    <cellStyle name="常规 2 3 6 2" xfId="1381"/>
    <cellStyle name="常规 2 3 6 3" xfId="1382"/>
    <cellStyle name="常规 2 3 6 4" xfId="1383"/>
    <cellStyle name="常规 2 3 7" xfId="1384"/>
    <cellStyle name="常规 2 3 8" xfId="1385"/>
    <cellStyle name="常规 2 3 9" xfId="1386"/>
    <cellStyle name="常规 2 4" xfId="1387"/>
    <cellStyle name="常规 2 4 2" xfId="1388"/>
    <cellStyle name="常规 2 4 2 2" xfId="1389"/>
    <cellStyle name="常规 2 4 2 2 2" xfId="1390"/>
    <cellStyle name="常规 2 4 2 2 3" xfId="1391"/>
    <cellStyle name="常规 2 4 2 2 4" xfId="1392"/>
    <cellStyle name="常规 2 4 2 2 5" xfId="1393"/>
    <cellStyle name="常规 2 4 2 3" xfId="1394"/>
    <cellStyle name="常规 2 4 2 3 2" xfId="1395"/>
    <cellStyle name="常规 2 4 2 3 3" xfId="1396"/>
    <cellStyle name="常规 2 4 2 4" xfId="1397"/>
    <cellStyle name="常规 2 4 2 4 2" xfId="1398"/>
    <cellStyle name="常规 2 4 2 4 3" xfId="1399"/>
    <cellStyle name="常规 2 4 2 4 4" xfId="1400"/>
    <cellStyle name="常规 2 4 2 5" xfId="1401"/>
    <cellStyle name="常规 2 4 2 6" xfId="1402"/>
    <cellStyle name="常规 2 4 2 7" xfId="1403"/>
    <cellStyle name="常规 2 4 3" xfId="1404"/>
    <cellStyle name="常规 2 4 3 2" xfId="1405"/>
    <cellStyle name="常规 2 4 3 3" xfId="1406"/>
    <cellStyle name="常规 2 4 3 4" xfId="1407"/>
    <cellStyle name="常规 2 4 3 5" xfId="1408"/>
    <cellStyle name="常规 2 4 4" xfId="1409"/>
    <cellStyle name="常规 2 4 4 2" xfId="1410"/>
    <cellStyle name="常规 2 4 4 3" xfId="1411"/>
    <cellStyle name="常规 2 4 4 4" xfId="1412"/>
    <cellStyle name="常规 2 4 5" xfId="1413"/>
    <cellStyle name="常规 2 4 5 2" xfId="1414"/>
    <cellStyle name="常规 2 4 5 3" xfId="1415"/>
    <cellStyle name="常规 2 4 6" xfId="1416"/>
    <cellStyle name="常规 2 4 6 2" xfId="1417"/>
    <cellStyle name="常规 2 4 6 3" xfId="1418"/>
    <cellStyle name="常规 2 4 6 4" xfId="1419"/>
    <cellStyle name="常规 2 4 7" xfId="1420"/>
    <cellStyle name="常规 2 4 8" xfId="1421"/>
    <cellStyle name="常规 2 4 9" xfId="1422"/>
    <cellStyle name="常规 2 5" xfId="1423"/>
    <cellStyle name="常规 2 5 2" xfId="1424"/>
    <cellStyle name="常规 2 5 2 2" xfId="1425"/>
    <cellStyle name="常规 2 5 3" xfId="1426"/>
    <cellStyle name="常规 2 5 4" xfId="1427"/>
    <cellStyle name="常规 2 6" xfId="1428"/>
    <cellStyle name="常规 2 6 2" xfId="1429"/>
    <cellStyle name="常规 2 7" xfId="1430"/>
    <cellStyle name="常规 2 8" xfId="1431"/>
    <cellStyle name="常规 2_2015年全区预算收支表(定)" xfId="1432"/>
    <cellStyle name="常规 20" xfId="1433"/>
    <cellStyle name="常规 20 2" xfId="1434"/>
    <cellStyle name="常规 21" xfId="1435"/>
    <cellStyle name="常规 21 2" xfId="1436"/>
    <cellStyle name="常规 22" xfId="1437"/>
    <cellStyle name="常规 22 2" xfId="1438"/>
    <cellStyle name="常规 23" xfId="1439"/>
    <cellStyle name="常规 23 2" xfId="1440"/>
    <cellStyle name="常规 24" xfId="1441"/>
    <cellStyle name="常规 24 2" xfId="1442"/>
    <cellStyle name="常规 25" xfId="1443"/>
    <cellStyle name="常规 25 2" xfId="1444"/>
    <cellStyle name="常规 26" xfId="1445"/>
    <cellStyle name="常规 26 2" xfId="1446"/>
    <cellStyle name="常规 27" xfId="1447"/>
    <cellStyle name="常规 27 2" xfId="1448"/>
    <cellStyle name="常规 28" xfId="1449"/>
    <cellStyle name="常规 28 2" xfId="1450"/>
    <cellStyle name="常规 29" xfId="1451"/>
    <cellStyle name="常规 29 2" xfId="1452"/>
    <cellStyle name="常规 3" xfId="1453"/>
    <cellStyle name="常规 3 10" xfId="1454"/>
    <cellStyle name="常规 3 2" xfId="1455"/>
    <cellStyle name="常规 3 2 2" xfId="1456"/>
    <cellStyle name="常规 3 2 2 2" xfId="1457"/>
    <cellStyle name="常规 3 2 2 3" xfId="1458"/>
    <cellStyle name="常规 3 2 2 4" xfId="1459"/>
    <cellStyle name="常规 3 2 2 5" xfId="1460"/>
    <cellStyle name="常规 3 2 3" xfId="1461"/>
    <cellStyle name="常规 3 2 3 2" xfId="1462"/>
    <cellStyle name="常规 3 2 3 3" xfId="1463"/>
    <cellStyle name="常规 3 2 4" xfId="1464"/>
    <cellStyle name="常规 3 2 4 2" xfId="1465"/>
    <cellStyle name="常规 3 2 4 3" xfId="1466"/>
    <cellStyle name="常规 3 2 4 4" xfId="1467"/>
    <cellStyle name="常规 3 2 5" xfId="1468"/>
    <cellStyle name="常规 3 2 6" xfId="1469"/>
    <cellStyle name="常规 3 2 7" xfId="1470"/>
    <cellStyle name="常规 3 3" xfId="1471"/>
    <cellStyle name="常规 3 3 2" xfId="1472"/>
    <cellStyle name="常规 3 3 3" xfId="1473"/>
    <cellStyle name="常规 3 3 4" xfId="1474"/>
    <cellStyle name="常规 3 4" xfId="1475"/>
    <cellStyle name="常规 3 4 2" xfId="1476"/>
    <cellStyle name="常规 3 4 3" xfId="1477"/>
    <cellStyle name="常规 3 5" xfId="1478"/>
    <cellStyle name="常规 3 5 2" xfId="1479"/>
    <cellStyle name="常规 3 5 3" xfId="1480"/>
    <cellStyle name="常规 3 6" xfId="1481"/>
    <cellStyle name="常规 3 6 2" xfId="1482"/>
    <cellStyle name="常规 3 6 3" xfId="1483"/>
    <cellStyle name="常规 3 7" xfId="1484"/>
    <cellStyle name="常规 3 7 2" xfId="1485"/>
    <cellStyle name="常规 3 7 3" xfId="1486"/>
    <cellStyle name="常规 3 8" xfId="1487"/>
    <cellStyle name="常规 3 9" xfId="1488"/>
    <cellStyle name="常规 3_2015年全区预算收支表(定)" xfId="1489"/>
    <cellStyle name="常规 30" xfId="1490"/>
    <cellStyle name="常规 30 2" xfId="1491"/>
    <cellStyle name="常规 31" xfId="1492"/>
    <cellStyle name="常规 32" xfId="1493"/>
    <cellStyle name="常规 4" xfId="1494"/>
    <cellStyle name="常规 4 2" xfId="1495"/>
    <cellStyle name="常规 4 2 2" xfId="1496"/>
    <cellStyle name="常规 4 2 2 2" xfId="1497"/>
    <cellStyle name="常规 4 2 2 2 2" xfId="1498"/>
    <cellStyle name="常规 4 2 2 2 3" xfId="1499"/>
    <cellStyle name="常规 4 2 2 2 4" xfId="1500"/>
    <cellStyle name="常规 4 2 2 2 5" xfId="1501"/>
    <cellStyle name="常规 4 2 2 3" xfId="1502"/>
    <cellStyle name="常规 4 2 2 3 2" xfId="1503"/>
    <cellStyle name="常规 4 2 2 3 3" xfId="1504"/>
    <cellStyle name="常规 4 2 2 4" xfId="1505"/>
    <cellStyle name="常规 4 2 2 4 2" xfId="1506"/>
    <cellStyle name="常规 4 2 2 4 3" xfId="1507"/>
    <cellStyle name="常规 4 2 2 4 4" xfId="1508"/>
    <cellStyle name="常规 4 2 2 5" xfId="1509"/>
    <cellStyle name="常规 4 2 2 6" xfId="1510"/>
    <cellStyle name="常规 4 2 2 7" xfId="1511"/>
    <cellStyle name="常规 4 2 3" xfId="1512"/>
    <cellStyle name="常规 4 2 3 2" xfId="1513"/>
    <cellStyle name="常规 4 2 3 3" xfId="1514"/>
    <cellStyle name="常规 4 2 3 4" xfId="1515"/>
    <cellStyle name="常规 4 2 4" xfId="1516"/>
    <cellStyle name="常规 4 2 4 2" xfId="1517"/>
    <cellStyle name="常规 4 2 4 3" xfId="1518"/>
    <cellStyle name="常规 4 2 4 4" xfId="1519"/>
    <cellStyle name="常规 4 2 5" xfId="1520"/>
    <cellStyle name="常规 4 2 5 2" xfId="1521"/>
    <cellStyle name="常规 4 2 5 3" xfId="1522"/>
    <cellStyle name="常规 4 2 6" xfId="1523"/>
    <cellStyle name="常规 4 2 6 2" xfId="1524"/>
    <cellStyle name="常规 4 2 6 3" xfId="1525"/>
    <cellStyle name="常规 4 2 6 4" xfId="1526"/>
    <cellStyle name="常规 4 2 7" xfId="1527"/>
    <cellStyle name="常规 4 2 8" xfId="1528"/>
    <cellStyle name="常规 4 2 9" xfId="1529"/>
    <cellStyle name="常规 4 3" xfId="1530"/>
    <cellStyle name="常规 4 3 2" xfId="1531"/>
    <cellStyle name="常规 4 3 3" xfId="1532"/>
    <cellStyle name="常规 4 3 4" xfId="1533"/>
    <cellStyle name="常规 4 4" xfId="1534"/>
    <cellStyle name="常规 4 5" xfId="1535"/>
    <cellStyle name="常规 4 6" xfId="1536"/>
    <cellStyle name="常规 4_2015年全区预算收支表(定)" xfId="1537"/>
    <cellStyle name="常规 5" xfId="1538"/>
    <cellStyle name="常规 5 2" xfId="1539"/>
    <cellStyle name="常规 5 2 2" xfId="1540"/>
    <cellStyle name="常规 5 2 2 2" xfId="1541"/>
    <cellStyle name="常规 5 2 2 3" xfId="1542"/>
    <cellStyle name="常规 5 2 2 4" xfId="1543"/>
    <cellStyle name="常规 5 2 2 5" xfId="1544"/>
    <cellStyle name="常规 5 2 3" xfId="1545"/>
    <cellStyle name="常规 5 2 3 2" xfId="1546"/>
    <cellStyle name="常规 5 2 3 3" xfId="1547"/>
    <cellStyle name="常规 5 2 4" xfId="1548"/>
    <cellStyle name="常规 5 2 4 2" xfId="1549"/>
    <cellStyle name="常规 5 2 4 3" xfId="1550"/>
    <cellStyle name="常规 5 2 4 4" xfId="1551"/>
    <cellStyle name="常规 5 2 5" xfId="1552"/>
    <cellStyle name="常规 5 2 6" xfId="1553"/>
    <cellStyle name="常规 5 2 7" xfId="1554"/>
    <cellStyle name="常规 5 3" xfId="1555"/>
    <cellStyle name="常规 5 3 2" xfId="1556"/>
    <cellStyle name="常规 5 3 3" xfId="1557"/>
    <cellStyle name="常规 5 3 4" xfId="1558"/>
    <cellStyle name="常规 5 4" xfId="1559"/>
    <cellStyle name="常规 5 4 2" xfId="1560"/>
    <cellStyle name="常规 5 4 3" xfId="1561"/>
    <cellStyle name="常规 5 4 4" xfId="1562"/>
    <cellStyle name="常规 5 5" xfId="1563"/>
    <cellStyle name="常规 5 5 2" xfId="1564"/>
    <cellStyle name="常规 5 5 3" xfId="1565"/>
    <cellStyle name="常规 5 6" xfId="1566"/>
    <cellStyle name="常规 5 6 2" xfId="1567"/>
    <cellStyle name="常规 5 6 3" xfId="1568"/>
    <cellStyle name="常规 5 6 4" xfId="1569"/>
    <cellStyle name="常规 5 7" xfId="1570"/>
    <cellStyle name="常规 5 8" xfId="1571"/>
    <cellStyle name="常规 5 9" xfId="1572"/>
    <cellStyle name="常规 6" xfId="1573"/>
    <cellStyle name="常规 6 2" xfId="1574"/>
    <cellStyle name="常规 6 2 2" xfId="1575"/>
    <cellStyle name="常规 6 2 2 2" xfId="1576"/>
    <cellStyle name="常规 6 2 2 2 2" xfId="1577"/>
    <cellStyle name="常规 6 2 2 3" xfId="1578"/>
    <cellStyle name="常规 6 2 3" xfId="1579"/>
    <cellStyle name="常规 6 2 3 2" xfId="1580"/>
    <cellStyle name="常规 6 2 4" xfId="1581"/>
    <cellStyle name="常规 6 3" xfId="1582"/>
    <cellStyle name="常规 6 3 2" xfId="1583"/>
    <cellStyle name="常规 6 3 2 2" xfId="1584"/>
    <cellStyle name="常规 6 3 3" xfId="1585"/>
    <cellStyle name="常规 6 4" xfId="1586"/>
    <cellStyle name="常规 6 4 2" xfId="1587"/>
    <cellStyle name="常规 6 5" xfId="1588"/>
    <cellStyle name="常规 7" xfId="1589"/>
    <cellStyle name="常规 7 2" xfId="1590"/>
    <cellStyle name="常规 7 2 2" xfId="1591"/>
    <cellStyle name="常规 7 2 2 2" xfId="1592"/>
    <cellStyle name="常规 7 2 3" xfId="1593"/>
    <cellStyle name="常规 7 3" xfId="1594"/>
    <cellStyle name="常规 7 3 2" xfId="1595"/>
    <cellStyle name="常规 7 4" xfId="1596"/>
    <cellStyle name="常规 8" xfId="1597"/>
    <cellStyle name="常规 8 2" xfId="1598"/>
    <cellStyle name="常规 8 2 2" xfId="1599"/>
    <cellStyle name="常规 8 2 2 2" xfId="1600"/>
    <cellStyle name="常规 8 2 3" xfId="1601"/>
    <cellStyle name="常规 8 3" xfId="1602"/>
    <cellStyle name="常规 8 3 2" xfId="1603"/>
    <cellStyle name="常规 8 4" xfId="1604"/>
    <cellStyle name="常规 9" xfId="1605"/>
    <cellStyle name="常规 9 2" xfId="1606"/>
    <cellStyle name="常规 9 2 2" xfId="1607"/>
    <cellStyle name="常规 9 2 2 2" xfId="1608"/>
    <cellStyle name="常规 9 2 3" xfId="1609"/>
    <cellStyle name="常规 9 3" xfId="1610"/>
    <cellStyle name="常规 9 3 2" xfId="1611"/>
    <cellStyle name="常规 9 4" xfId="1612"/>
    <cellStyle name="常规_2014年预算执行情况" xfId="1"/>
    <cellStyle name="超级链接" xfId="1613"/>
    <cellStyle name="超级链接 2" xfId="1614"/>
    <cellStyle name="超级链接 2 2" xfId="1615"/>
    <cellStyle name="超级链接 2 2 2" xfId="1616"/>
    <cellStyle name="超级链接 2 2 2 2" xfId="1617"/>
    <cellStyle name="超级链接 2 2 3" xfId="1618"/>
    <cellStyle name="超级链接 2 3" xfId="1619"/>
    <cellStyle name="超级链接 2 3 2" xfId="1620"/>
    <cellStyle name="超级链接 2 4" xfId="1621"/>
    <cellStyle name="超级链接 3" xfId="1622"/>
    <cellStyle name="超级链接 3 2" xfId="1623"/>
    <cellStyle name="超级链接 3 2 2" xfId="1624"/>
    <cellStyle name="超级链接 3 3" xfId="1625"/>
    <cellStyle name="超级链接 4" xfId="1626"/>
    <cellStyle name="超级链接 4 2" xfId="1627"/>
    <cellStyle name="超级链接 5" xfId="1628"/>
    <cellStyle name="分级显示列_1_Book1" xfId="1629"/>
    <cellStyle name="分级显示行_1_Book1" xfId="1630"/>
    <cellStyle name="好 2" xfId="1631"/>
    <cellStyle name="好 2 2" xfId="1632"/>
    <cellStyle name="好 2 2 2" xfId="1633"/>
    <cellStyle name="好 2 2 2 2" xfId="1634"/>
    <cellStyle name="好 2 2 3" xfId="1635"/>
    <cellStyle name="好 2 3" xfId="1636"/>
    <cellStyle name="好 2 3 2" xfId="1637"/>
    <cellStyle name="好 2 4" xfId="1638"/>
    <cellStyle name="好 3" xfId="1639"/>
    <cellStyle name="好 3 2" xfId="1640"/>
    <cellStyle name="好 3 2 2" xfId="1641"/>
    <cellStyle name="好 3 2 2 2" xfId="1642"/>
    <cellStyle name="好 3 2 3" xfId="1643"/>
    <cellStyle name="好 3 3" xfId="1644"/>
    <cellStyle name="好 3 3 2" xfId="1645"/>
    <cellStyle name="好 3 4" xfId="1646"/>
    <cellStyle name="好 4" xfId="1647"/>
    <cellStyle name="好 4 2" xfId="1648"/>
    <cellStyle name="好 4 2 2" xfId="1649"/>
    <cellStyle name="好 4 3" xfId="1650"/>
    <cellStyle name="好 5" xfId="1651"/>
    <cellStyle name="好 5 2" xfId="1652"/>
    <cellStyle name="好 5 2 2" xfId="1653"/>
    <cellStyle name="好 5 3" xfId="1654"/>
    <cellStyle name="好 6" xfId="1655"/>
    <cellStyle name="好 6 2" xfId="1656"/>
    <cellStyle name="好 7" xfId="1657"/>
    <cellStyle name="好_2015年全区预算收支表(定)" xfId="1658"/>
    <cellStyle name="好_2017支出明细表" xfId="1659"/>
    <cellStyle name="好_Book1" xfId="1660"/>
    <cellStyle name="好_Xl0000040" xfId="1661"/>
    <cellStyle name="后继超级链接" xfId="1662"/>
    <cellStyle name="后继超级链接 2" xfId="1663"/>
    <cellStyle name="后继超级链接 2 2" xfId="1664"/>
    <cellStyle name="后继超级链接 2 2 2" xfId="1665"/>
    <cellStyle name="后继超级链接 2 2 2 2" xfId="1666"/>
    <cellStyle name="后继超级链接 2 2 3" xfId="1667"/>
    <cellStyle name="后继超级链接 2 3" xfId="1668"/>
    <cellStyle name="后继超级链接 2 3 2" xfId="1669"/>
    <cellStyle name="后继超级链接 2 4" xfId="1670"/>
    <cellStyle name="后继超级链接 3" xfId="1671"/>
    <cellStyle name="后继超级链接 3 2" xfId="1672"/>
    <cellStyle name="后继超级链接 3 2 2" xfId="1673"/>
    <cellStyle name="后继超级链接 3 3" xfId="1674"/>
    <cellStyle name="后继超级链接 4" xfId="1675"/>
    <cellStyle name="后继超级链接 4 2" xfId="1676"/>
    <cellStyle name="后继超级链接 5" xfId="1677"/>
    <cellStyle name="汇总 2" xfId="1678"/>
    <cellStyle name="汇总 2 2" xfId="1679"/>
    <cellStyle name="汇总 2 2 2" xfId="1680"/>
    <cellStyle name="汇总 2 2 2 2" xfId="1681"/>
    <cellStyle name="汇总 2 2 3" xfId="1682"/>
    <cellStyle name="汇总 2 3" xfId="1683"/>
    <cellStyle name="汇总 2 3 2" xfId="1684"/>
    <cellStyle name="汇总 2 3 2 2" xfId="1685"/>
    <cellStyle name="汇总 2 3 3" xfId="1686"/>
    <cellStyle name="汇总 2 4" xfId="1687"/>
    <cellStyle name="汇总 2 4 2" xfId="1688"/>
    <cellStyle name="汇总 2 5" xfId="1689"/>
    <cellStyle name="汇总 3" xfId="1690"/>
    <cellStyle name="汇总 3 2" xfId="1691"/>
    <cellStyle name="汇总 3 2 2" xfId="1692"/>
    <cellStyle name="汇总 3 2 2 2" xfId="1693"/>
    <cellStyle name="汇总 3 2 3" xfId="1694"/>
    <cellStyle name="汇总 3 3" xfId="1695"/>
    <cellStyle name="汇总 3 3 2" xfId="1696"/>
    <cellStyle name="汇总 3 4" xfId="1697"/>
    <cellStyle name="汇总 4" xfId="1698"/>
    <cellStyle name="汇总 4 2" xfId="1699"/>
    <cellStyle name="汇总 4 2 2" xfId="1700"/>
    <cellStyle name="汇总 4 3" xfId="1701"/>
    <cellStyle name="汇总 5" xfId="1702"/>
    <cellStyle name="汇总 5 2" xfId="1703"/>
    <cellStyle name="汇总 5 2 2" xfId="1704"/>
    <cellStyle name="汇总 5 3" xfId="1705"/>
    <cellStyle name="汇总 6" xfId="1706"/>
    <cellStyle name="汇总 6 2" xfId="1707"/>
    <cellStyle name="汇总 7" xfId="1708"/>
    <cellStyle name="货币 2" xfId="1709"/>
    <cellStyle name="货币 2 10" xfId="1710"/>
    <cellStyle name="货币 2 2" xfId="1711"/>
    <cellStyle name="货币 2 2 2" xfId="1712"/>
    <cellStyle name="货币 2 2 2 2" xfId="1713"/>
    <cellStyle name="货币 2 2 2 2 2" xfId="1714"/>
    <cellStyle name="货币 2 2 2 2 3" xfId="1715"/>
    <cellStyle name="货币 2 2 2 2 4" xfId="1716"/>
    <cellStyle name="货币 2 2 2 3" xfId="1717"/>
    <cellStyle name="货币 2 2 2 3 2" xfId="1718"/>
    <cellStyle name="货币 2 2 2 3 3" xfId="1719"/>
    <cellStyle name="货币 2 2 2 4" xfId="1720"/>
    <cellStyle name="货币 2 2 2 4 2" xfId="1721"/>
    <cellStyle name="货币 2 2 2 4 3" xfId="1722"/>
    <cellStyle name="货币 2 2 2 4 4" xfId="1723"/>
    <cellStyle name="货币 2 2 2 5" xfId="1724"/>
    <cellStyle name="货币 2 2 2 6" xfId="1725"/>
    <cellStyle name="货币 2 2 2 7" xfId="1726"/>
    <cellStyle name="货币 2 2 3" xfId="1727"/>
    <cellStyle name="货币 2 2 3 2" xfId="1728"/>
    <cellStyle name="货币 2 2 3 3" xfId="1729"/>
    <cellStyle name="货币 2 2 3 4" xfId="1730"/>
    <cellStyle name="货币 2 2 4" xfId="1731"/>
    <cellStyle name="货币 2 2 4 2" xfId="1732"/>
    <cellStyle name="货币 2 2 4 3" xfId="1733"/>
    <cellStyle name="货币 2 2 4 4" xfId="1734"/>
    <cellStyle name="货币 2 2 5" xfId="1735"/>
    <cellStyle name="货币 2 2 5 2" xfId="1736"/>
    <cellStyle name="货币 2 2 5 3" xfId="1737"/>
    <cellStyle name="货币 2 2 6" xfId="1738"/>
    <cellStyle name="货币 2 2 6 2" xfId="1739"/>
    <cellStyle name="货币 2 2 6 3" xfId="1740"/>
    <cellStyle name="货币 2 2 6 4" xfId="1741"/>
    <cellStyle name="货币 2 2 7" xfId="1742"/>
    <cellStyle name="货币 2 2 8" xfId="1743"/>
    <cellStyle name="货币 2 2 9" xfId="1744"/>
    <cellStyle name="货币 2 3" xfId="1745"/>
    <cellStyle name="货币 2 3 2" xfId="1746"/>
    <cellStyle name="货币 2 3 2 2" xfId="1747"/>
    <cellStyle name="货币 2 3 2 3" xfId="1748"/>
    <cellStyle name="货币 2 3 2 4" xfId="1749"/>
    <cellStyle name="货币 2 3 3" xfId="1750"/>
    <cellStyle name="货币 2 3 3 2" xfId="1751"/>
    <cellStyle name="货币 2 3 3 3" xfId="1752"/>
    <cellStyle name="货币 2 3 4" xfId="1753"/>
    <cellStyle name="货币 2 3 4 2" xfId="1754"/>
    <cellStyle name="货币 2 3 4 3" xfId="1755"/>
    <cellStyle name="货币 2 3 4 4" xfId="1756"/>
    <cellStyle name="货币 2 3 5" xfId="1757"/>
    <cellStyle name="货币 2 3 6" xfId="1758"/>
    <cellStyle name="货币 2 3 7" xfId="1759"/>
    <cellStyle name="货币 2 4" xfId="1760"/>
    <cellStyle name="货币 2 4 2" xfId="1761"/>
    <cellStyle name="货币 2 4 3" xfId="1762"/>
    <cellStyle name="货币 2 4 4" xfId="1763"/>
    <cellStyle name="货币 2 5" xfId="1764"/>
    <cellStyle name="货币 2 5 2" xfId="1765"/>
    <cellStyle name="货币 2 5 3" xfId="1766"/>
    <cellStyle name="货币 2 5 4" xfId="1767"/>
    <cellStyle name="货币 2 6" xfId="1768"/>
    <cellStyle name="货币 2 6 2" xfId="1769"/>
    <cellStyle name="货币 2 6 3" xfId="1770"/>
    <cellStyle name="货币 2 7" xfId="1771"/>
    <cellStyle name="货币 2 7 2" xfId="1772"/>
    <cellStyle name="货币 2 7 3" xfId="1773"/>
    <cellStyle name="货币 2 7 4" xfId="1774"/>
    <cellStyle name="货币 2 8" xfId="1775"/>
    <cellStyle name="货币 2 9" xfId="1776"/>
    <cellStyle name="货币 3" xfId="1777"/>
    <cellStyle name="货币 3 2" xfId="1778"/>
    <cellStyle name="货币 3 2 2" xfId="1779"/>
    <cellStyle name="货币 3 2 2 2" xfId="1780"/>
    <cellStyle name="货币 3 2 2 3" xfId="1781"/>
    <cellStyle name="货币 3 2 2 4" xfId="1782"/>
    <cellStyle name="货币 3 2 3" xfId="1783"/>
    <cellStyle name="货币 3 2 3 2" xfId="1784"/>
    <cellStyle name="货币 3 2 3 3" xfId="1785"/>
    <cellStyle name="货币 3 2 4" xfId="1786"/>
    <cellStyle name="货币 3 2 4 2" xfId="1787"/>
    <cellStyle name="货币 3 2 4 3" xfId="1788"/>
    <cellStyle name="货币 3 2 4 4" xfId="1789"/>
    <cellStyle name="货币 3 2 5" xfId="1790"/>
    <cellStyle name="货币 3 2 6" xfId="1791"/>
    <cellStyle name="货币 3 2 7" xfId="1792"/>
    <cellStyle name="货币 3 3" xfId="1793"/>
    <cellStyle name="货币 3 3 2" xfId="1794"/>
    <cellStyle name="货币 3 3 3" xfId="1795"/>
    <cellStyle name="货币 3 3 4" xfId="1796"/>
    <cellStyle name="货币 3 4" xfId="1797"/>
    <cellStyle name="货币 3 4 2" xfId="1798"/>
    <cellStyle name="货币 3 4 3" xfId="1799"/>
    <cellStyle name="货币 3 4 4" xfId="1800"/>
    <cellStyle name="货币 3 5" xfId="1801"/>
    <cellStyle name="货币 3 5 2" xfId="1802"/>
    <cellStyle name="货币 3 5 3" xfId="1803"/>
    <cellStyle name="货币 3 6" xfId="1804"/>
    <cellStyle name="货币 3 6 2" xfId="1805"/>
    <cellStyle name="货币 3 6 3" xfId="1806"/>
    <cellStyle name="货币 3 6 4" xfId="1807"/>
    <cellStyle name="货币 3 7" xfId="1808"/>
    <cellStyle name="货币 3 8" xfId="1809"/>
    <cellStyle name="货币 3 9" xfId="1810"/>
    <cellStyle name="货币 4" xfId="1811"/>
    <cellStyle name="货币 4 2" xfId="1812"/>
    <cellStyle name="货币 4 2 2" xfId="1813"/>
    <cellStyle name="货币 4 2 2 2" xfId="1814"/>
    <cellStyle name="货币 4 2 2 3" xfId="1815"/>
    <cellStyle name="货币 4 2 2 4" xfId="1816"/>
    <cellStyle name="货币 4 2 3" xfId="1817"/>
    <cellStyle name="货币 4 2 3 2" xfId="1818"/>
    <cellStyle name="货币 4 2 3 3" xfId="1819"/>
    <cellStyle name="货币 4 2 4" xfId="1820"/>
    <cellStyle name="货币 4 2 4 2" xfId="1821"/>
    <cellStyle name="货币 4 2 4 3" xfId="1822"/>
    <cellStyle name="货币 4 2 4 4" xfId="1823"/>
    <cellStyle name="货币 4 2 5" xfId="1824"/>
    <cellStyle name="货币 4 2 6" xfId="1825"/>
    <cellStyle name="货币 4 2 7" xfId="1826"/>
    <cellStyle name="货币 4 3" xfId="1827"/>
    <cellStyle name="货币 4 3 2" xfId="1828"/>
    <cellStyle name="货币 4 3 3" xfId="1829"/>
    <cellStyle name="货币 4 3 4" xfId="1830"/>
    <cellStyle name="货币 4 4" xfId="1831"/>
    <cellStyle name="货币 4 4 2" xfId="1832"/>
    <cellStyle name="货币 4 4 3" xfId="1833"/>
    <cellStyle name="货币 4 4 4" xfId="1834"/>
    <cellStyle name="货币 4 5" xfId="1835"/>
    <cellStyle name="货币 4 5 2" xfId="1836"/>
    <cellStyle name="货币 4 5 3" xfId="1837"/>
    <cellStyle name="货币 4 6" xfId="1838"/>
    <cellStyle name="货币 4 6 2" xfId="1839"/>
    <cellStyle name="货币 4 6 3" xfId="1840"/>
    <cellStyle name="货币 4 6 4" xfId="1841"/>
    <cellStyle name="货币 4 7" xfId="1842"/>
    <cellStyle name="货币 4 8" xfId="1843"/>
    <cellStyle name="货币 4 9" xfId="1844"/>
    <cellStyle name="货币 5" xfId="1845"/>
    <cellStyle name="货币 5 2" xfId="1846"/>
    <cellStyle name="货币 5 3" xfId="1847"/>
    <cellStyle name="货币 6" xfId="1848"/>
    <cellStyle name="计算 2" xfId="1849"/>
    <cellStyle name="计算 2 2" xfId="1850"/>
    <cellStyle name="计算 2 2 2" xfId="1851"/>
    <cellStyle name="计算 2 2 2 2" xfId="1852"/>
    <cellStyle name="计算 2 2 3" xfId="1853"/>
    <cellStyle name="计算 2 3" xfId="1854"/>
    <cellStyle name="计算 2 3 2" xfId="1855"/>
    <cellStyle name="计算 2 3 2 2" xfId="1856"/>
    <cellStyle name="计算 2 3 3" xfId="1857"/>
    <cellStyle name="计算 2 4" xfId="1858"/>
    <cellStyle name="计算 2 4 2" xfId="1859"/>
    <cellStyle name="计算 2 5" xfId="1860"/>
    <cellStyle name="计算 3" xfId="1861"/>
    <cellStyle name="计算 3 2" xfId="1862"/>
    <cellStyle name="计算 3 2 2" xfId="1863"/>
    <cellStyle name="计算 3 2 2 2" xfId="1864"/>
    <cellStyle name="计算 3 2 3" xfId="1865"/>
    <cellStyle name="计算 3 3" xfId="1866"/>
    <cellStyle name="计算 3 3 2" xfId="1867"/>
    <cellStyle name="计算 3 4" xfId="1868"/>
    <cellStyle name="计算 4" xfId="1869"/>
    <cellStyle name="计算 4 2" xfId="1870"/>
    <cellStyle name="计算 4 2 2" xfId="1871"/>
    <cellStyle name="计算 4 3" xfId="1872"/>
    <cellStyle name="计算 5" xfId="1873"/>
    <cellStyle name="计算 5 2" xfId="1874"/>
    <cellStyle name="计算 5 2 2" xfId="1875"/>
    <cellStyle name="计算 5 3" xfId="1876"/>
    <cellStyle name="计算 6" xfId="1877"/>
    <cellStyle name="计算 6 2" xfId="1878"/>
    <cellStyle name="计算 7" xfId="1879"/>
    <cellStyle name="检查单元格 2" xfId="1880"/>
    <cellStyle name="检查单元格 2 2" xfId="1881"/>
    <cellStyle name="检查单元格 2 2 2" xfId="1882"/>
    <cellStyle name="检查单元格 2 2 2 2" xfId="1883"/>
    <cellStyle name="检查单元格 2 2 3" xfId="1884"/>
    <cellStyle name="检查单元格 2 3" xfId="1885"/>
    <cellStyle name="检查单元格 2 3 2" xfId="1886"/>
    <cellStyle name="检查单元格 2 3 2 2" xfId="1887"/>
    <cellStyle name="检查单元格 2 3 3" xfId="1888"/>
    <cellStyle name="检查单元格 2 4" xfId="1889"/>
    <cellStyle name="检查单元格 2 4 2" xfId="1890"/>
    <cellStyle name="检查单元格 2 5" xfId="1891"/>
    <cellStyle name="检查单元格 3" xfId="1892"/>
    <cellStyle name="检查单元格 3 2" xfId="1893"/>
    <cellStyle name="检查单元格 3 2 2" xfId="1894"/>
    <cellStyle name="检查单元格 3 2 2 2" xfId="1895"/>
    <cellStyle name="检查单元格 3 2 3" xfId="1896"/>
    <cellStyle name="检查单元格 3 3" xfId="1897"/>
    <cellStyle name="检查单元格 3 3 2" xfId="1898"/>
    <cellStyle name="检查单元格 3 4" xfId="1899"/>
    <cellStyle name="检查单元格 4" xfId="1900"/>
    <cellStyle name="检查单元格 4 2" xfId="1901"/>
    <cellStyle name="检查单元格 4 2 2" xfId="1902"/>
    <cellStyle name="检查单元格 4 3" xfId="1903"/>
    <cellStyle name="检查单元格 5" xfId="1904"/>
    <cellStyle name="检查单元格 5 2" xfId="1905"/>
    <cellStyle name="检查单元格 5 2 2" xfId="1906"/>
    <cellStyle name="检查单元格 5 3" xfId="1907"/>
    <cellStyle name="检查单元格 6" xfId="1908"/>
    <cellStyle name="检查单元格 6 2" xfId="1909"/>
    <cellStyle name="检查单元格 7" xfId="1910"/>
    <cellStyle name="解释性文本 2" xfId="1911"/>
    <cellStyle name="解释性文本 2 2" xfId="1912"/>
    <cellStyle name="解释性文本 2 2 2" xfId="1913"/>
    <cellStyle name="解释性文本 2 2 2 2" xfId="1914"/>
    <cellStyle name="解释性文本 2 2 3" xfId="1915"/>
    <cellStyle name="解释性文本 2 3" xfId="1916"/>
    <cellStyle name="解释性文本 2 3 2" xfId="1917"/>
    <cellStyle name="解释性文本 2 4" xfId="1918"/>
    <cellStyle name="解释性文本 3" xfId="1919"/>
    <cellStyle name="解释性文本 3 2" xfId="1920"/>
    <cellStyle name="解释性文本 3 2 2" xfId="1921"/>
    <cellStyle name="解释性文本 3 2 2 2" xfId="1922"/>
    <cellStyle name="解释性文本 3 2 3" xfId="1923"/>
    <cellStyle name="解释性文本 3 3" xfId="1924"/>
    <cellStyle name="解释性文本 3 3 2" xfId="1925"/>
    <cellStyle name="解释性文本 3 4" xfId="1926"/>
    <cellStyle name="解释性文本 4" xfId="1927"/>
    <cellStyle name="解释性文本 4 2" xfId="1928"/>
    <cellStyle name="解释性文本 4 2 2" xfId="1929"/>
    <cellStyle name="解释性文本 4 3" xfId="1930"/>
    <cellStyle name="解释性文本 5" xfId="1931"/>
    <cellStyle name="解释性文本 5 2" xfId="1932"/>
    <cellStyle name="解释性文本 5 2 2" xfId="1933"/>
    <cellStyle name="解释性文本 5 3" xfId="1934"/>
    <cellStyle name="解释性文本 6" xfId="1935"/>
    <cellStyle name="解释性文本 6 2" xfId="1936"/>
    <cellStyle name="解释性文本 7" xfId="1937"/>
    <cellStyle name="借出原因" xfId="1938"/>
    <cellStyle name="警告文本 2" xfId="1939"/>
    <cellStyle name="警告文本 2 2" xfId="1940"/>
    <cellStyle name="警告文本 2 2 2" xfId="1941"/>
    <cellStyle name="警告文本 2 2 2 2" xfId="1942"/>
    <cellStyle name="警告文本 2 2 3" xfId="1943"/>
    <cellStyle name="警告文本 2 3" xfId="1944"/>
    <cellStyle name="警告文本 2 3 2" xfId="1945"/>
    <cellStyle name="警告文本 2 4" xfId="1946"/>
    <cellStyle name="警告文本 3" xfId="1947"/>
    <cellStyle name="警告文本 3 2" xfId="1948"/>
    <cellStyle name="警告文本 3 2 2" xfId="1949"/>
    <cellStyle name="警告文本 3 2 2 2" xfId="1950"/>
    <cellStyle name="警告文本 3 2 3" xfId="1951"/>
    <cellStyle name="警告文本 3 3" xfId="1952"/>
    <cellStyle name="警告文本 3 3 2" xfId="1953"/>
    <cellStyle name="警告文本 3 4" xfId="1954"/>
    <cellStyle name="警告文本 4" xfId="1955"/>
    <cellStyle name="警告文本 4 2" xfId="1956"/>
    <cellStyle name="警告文本 4 2 2" xfId="1957"/>
    <cellStyle name="警告文本 4 3" xfId="1958"/>
    <cellStyle name="警告文本 5" xfId="1959"/>
    <cellStyle name="警告文本 5 2" xfId="1960"/>
    <cellStyle name="警告文本 5 2 2" xfId="1961"/>
    <cellStyle name="警告文本 5 3" xfId="1962"/>
    <cellStyle name="警告文本 6" xfId="1963"/>
    <cellStyle name="警告文本 6 2" xfId="1964"/>
    <cellStyle name="警告文本 7" xfId="1965"/>
    <cellStyle name="链接单元格 2" xfId="1966"/>
    <cellStyle name="链接单元格 2 2" xfId="1967"/>
    <cellStyle name="链接单元格 2 2 2" xfId="1968"/>
    <cellStyle name="链接单元格 2 2 2 2" xfId="1969"/>
    <cellStyle name="链接单元格 2 2 3" xfId="1970"/>
    <cellStyle name="链接单元格 2 3" xfId="1971"/>
    <cellStyle name="链接单元格 2 3 2" xfId="1972"/>
    <cellStyle name="链接单元格 2 4" xfId="1973"/>
    <cellStyle name="链接单元格 3" xfId="1974"/>
    <cellStyle name="链接单元格 3 2" xfId="1975"/>
    <cellStyle name="链接单元格 3 2 2" xfId="1976"/>
    <cellStyle name="链接单元格 3 2 2 2" xfId="1977"/>
    <cellStyle name="链接单元格 3 2 3" xfId="1978"/>
    <cellStyle name="链接单元格 3 3" xfId="1979"/>
    <cellStyle name="链接单元格 3 3 2" xfId="1980"/>
    <cellStyle name="链接单元格 3 4" xfId="1981"/>
    <cellStyle name="链接单元格 4" xfId="1982"/>
    <cellStyle name="链接单元格 4 2" xfId="1983"/>
    <cellStyle name="链接单元格 4 2 2" xfId="1984"/>
    <cellStyle name="链接单元格 4 3" xfId="1985"/>
    <cellStyle name="链接单元格 5" xfId="1986"/>
    <cellStyle name="链接单元格 5 2" xfId="1987"/>
    <cellStyle name="链接单元格 5 2 2" xfId="1988"/>
    <cellStyle name="链接单元格 5 3" xfId="1989"/>
    <cellStyle name="链接单元格 6" xfId="1990"/>
    <cellStyle name="链接单元格 6 2" xfId="1991"/>
    <cellStyle name="链接单元格 7" xfId="1992"/>
    <cellStyle name="霓付 [0]_laroux" xfId="1993"/>
    <cellStyle name="霓付_laroux" xfId="1994"/>
    <cellStyle name="烹拳 [0]_laroux" xfId="1995"/>
    <cellStyle name="烹拳_laroux" xfId="1996"/>
    <cellStyle name="普通_97-917" xfId="1997"/>
    <cellStyle name="千分位[0]_BT (2)" xfId="1998"/>
    <cellStyle name="千分位_97-917" xfId="1999"/>
    <cellStyle name="千位[0]_ 方正PC" xfId="2000"/>
    <cellStyle name="千位_ 方正PC" xfId="2001"/>
    <cellStyle name="千位分隔 2" xfId="2002"/>
    <cellStyle name="千位分隔 2 2" xfId="2003"/>
    <cellStyle name="千位分隔 2 2 2" xfId="2004"/>
    <cellStyle name="千位分隔 2 2 2 2" xfId="2005"/>
    <cellStyle name="千位分隔 2 2 2 3" xfId="2006"/>
    <cellStyle name="千位分隔 2 2 2 4" xfId="2007"/>
    <cellStyle name="千位分隔 2 2 2 5" xfId="2008"/>
    <cellStyle name="千位分隔 2 2 3" xfId="2009"/>
    <cellStyle name="千位分隔 2 2 3 2" xfId="2010"/>
    <cellStyle name="千位分隔 2 2 3 3" xfId="2011"/>
    <cellStyle name="千位分隔 2 2 4" xfId="2012"/>
    <cellStyle name="千位分隔 2 2 4 2" xfId="2013"/>
    <cellStyle name="千位分隔 2 2 4 3" xfId="2014"/>
    <cellStyle name="千位分隔 2 2 4 4" xfId="2015"/>
    <cellStyle name="千位分隔 2 2 5" xfId="2016"/>
    <cellStyle name="千位分隔 2 2 6" xfId="2017"/>
    <cellStyle name="千位分隔 2 2 7" xfId="2018"/>
    <cellStyle name="千位分隔 2 3" xfId="2019"/>
    <cellStyle name="千位分隔 2 3 2" xfId="2020"/>
    <cellStyle name="千位分隔 2 3 3" xfId="2021"/>
    <cellStyle name="千位分隔 2 3 4" xfId="2022"/>
    <cellStyle name="千位分隔 2 3 5" xfId="2023"/>
    <cellStyle name="千位分隔 2 4" xfId="2024"/>
    <cellStyle name="千位分隔 2 4 2" xfId="2025"/>
    <cellStyle name="千位分隔 2 4 3" xfId="2026"/>
    <cellStyle name="千位分隔 2 5" xfId="2027"/>
    <cellStyle name="千位分隔 2 5 2" xfId="2028"/>
    <cellStyle name="千位分隔 2 5 3" xfId="2029"/>
    <cellStyle name="千位分隔 2 5 4" xfId="2030"/>
    <cellStyle name="千位分隔 2 6" xfId="2031"/>
    <cellStyle name="千位分隔 2 7" xfId="2032"/>
    <cellStyle name="千位分隔 2 8" xfId="2033"/>
    <cellStyle name="千位分隔 3" xfId="2034"/>
    <cellStyle name="千位分隔 3 2" xfId="2035"/>
    <cellStyle name="千位分隔 3 2 2" xfId="2036"/>
    <cellStyle name="千位分隔 3 2 2 2" xfId="2037"/>
    <cellStyle name="千位分隔 3 2 2 3" xfId="2038"/>
    <cellStyle name="千位分隔 3 2 2 4" xfId="2039"/>
    <cellStyle name="千位分隔 3 2 3" xfId="2040"/>
    <cellStyle name="千位分隔 3 2 3 2" xfId="2041"/>
    <cellStyle name="千位分隔 3 2 3 3" xfId="2042"/>
    <cellStyle name="千位分隔 3 2 4" xfId="2043"/>
    <cellStyle name="千位分隔 3 2 4 2" xfId="2044"/>
    <cellStyle name="千位分隔 3 2 4 3" xfId="2045"/>
    <cellStyle name="千位分隔 3 2 4 4" xfId="2046"/>
    <cellStyle name="千位分隔 3 2 5" xfId="2047"/>
    <cellStyle name="千位分隔 3 2 6" xfId="2048"/>
    <cellStyle name="千位分隔 3 2 7" xfId="2049"/>
    <cellStyle name="千位分隔 3 3" xfId="2050"/>
    <cellStyle name="千位分隔 3 3 2" xfId="2051"/>
    <cellStyle name="千位分隔 3 3 3" xfId="2052"/>
    <cellStyle name="千位分隔 3 3 4" xfId="2053"/>
    <cellStyle name="千位分隔 3 4" xfId="2054"/>
    <cellStyle name="千位分隔 3 4 2" xfId="2055"/>
    <cellStyle name="千位分隔 3 4 3" xfId="2056"/>
    <cellStyle name="千位分隔 3 4 4" xfId="2057"/>
    <cellStyle name="千位分隔 3 5" xfId="2058"/>
    <cellStyle name="千位分隔 3 5 2" xfId="2059"/>
    <cellStyle name="千位分隔 3 5 3" xfId="2060"/>
    <cellStyle name="千位分隔 3 6" xfId="2061"/>
    <cellStyle name="千位分隔 3 6 2" xfId="2062"/>
    <cellStyle name="千位分隔 3 6 3" xfId="2063"/>
    <cellStyle name="千位分隔 3 6 4" xfId="2064"/>
    <cellStyle name="千位分隔 3 7" xfId="2065"/>
    <cellStyle name="千位分隔 3 8" xfId="2066"/>
    <cellStyle name="千位分隔 3 9" xfId="2067"/>
    <cellStyle name="千位分隔 4" xfId="2068"/>
    <cellStyle name="千位分隔 4 2" xfId="2069"/>
    <cellStyle name="千位分隔 4 2 2" xfId="2070"/>
    <cellStyle name="千位分隔 4 2 2 2" xfId="2071"/>
    <cellStyle name="千位分隔 4 2 2 3" xfId="2072"/>
    <cellStyle name="千位分隔 4 2 2 4" xfId="2073"/>
    <cellStyle name="千位分隔 4 2 3" xfId="2074"/>
    <cellStyle name="千位分隔 4 2 3 2" xfId="2075"/>
    <cellStyle name="千位分隔 4 2 3 3" xfId="2076"/>
    <cellStyle name="千位分隔 4 2 4" xfId="2077"/>
    <cellStyle name="千位分隔 4 2 4 2" xfId="2078"/>
    <cellStyle name="千位分隔 4 2 4 3" xfId="2079"/>
    <cellStyle name="千位分隔 4 2 4 4" xfId="2080"/>
    <cellStyle name="千位分隔 4 2 5" xfId="2081"/>
    <cellStyle name="千位分隔 4 2 6" xfId="2082"/>
    <cellStyle name="千位分隔 4 2 7" xfId="2083"/>
    <cellStyle name="千位分隔 4 3" xfId="2084"/>
    <cellStyle name="千位分隔 4 3 2" xfId="2085"/>
    <cellStyle name="千位分隔 4 3 3" xfId="2086"/>
    <cellStyle name="千位分隔 4 3 4" xfId="2087"/>
    <cellStyle name="千位分隔 4 4" xfId="2088"/>
    <cellStyle name="千位分隔 4 4 2" xfId="2089"/>
    <cellStyle name="千位分隔 4 4 3" xfId="2090"/>
    <cellStyle name="千位分隔 4 4 4" xfId="2091"/>
    <cellStyle name="千位分隔 4 5" xfId="2092"/>
    <cellStyle name="千位分隔 4 5 2" xfId="2093"/>
    <cellStyle name="千位分隔 4 5 3" xfId="2094"/>
    <cellStyle name="千位分隔 4 6" xfId="2095"/>
    <cellStyle name="千位分隔 4 6 2" xfId="2096"/>
    <cellStyle name="千位分隔 4 6 3" xfId="2097"/>
    <cellStyle name="千位分隔 4 6 4" xfId="2098"/>
    <cellStyle name="千位分隔 4 7" xfId="2099"/>
    <cellStyle name="千位分隔 4 8" xfId="2100"/>
    <cellStyle name="千位分隔 4 9" xfId="2101"/>
    <cellStyle name="千位分隔 5" xfId="2102"/>
    <cellStyle name="千位分隔 5 2" xfId="2103"/>
    <cellStyle name="千位分隔 5 3" xfId="2104"/>
    <cellStyle name="千位分隔 5 4" xfId="2105"/>
    <cellStyle name="千位分隔 6" xfId="2106"/>
    <cellStyle name="千位分隔 6 2" xfId="2107"/>
    <cellStyle name="千位分隔 6 3" xfId="2108"/>
    <cellStyle name="千位分隔 7" xfId="2109"/>
    <cellStyle name="千位分隔 8" xfId="2110"/>
    <cellStyle name="千位分隔 9" xfId="2111"/>
    <cellStyle name="钎霖_laroux" xfId="2112"/>
    <cellStyle name="强调 1" xfId="2113"/>
    <cellStyle name="强调 2" xfId="2114"/>
    <cellStyle name="强调 3" xfId="2115"/>
    <cellStyle name="强调文字颜色 1 2" xfId="2116"/>
    <cellStyle name="强调文字颜色 1 2 2" xfId="2117"/>
    <cellStyle name="强调文字颜色 1 2 2 2" xfId="2118"/>
    <cellStyle name="强调文字颜色 1 2 2 2 2" xfId="2119"/>
    <cellStyle name="强调文字颜色 1 2 2 3" xfId="2120"/>
    <cellStyle name="强调文字颜色 1 2 3" xfId="2121"/>
    <cellStyle name="强调文字颜色 1 2 3 2" xfId="2122"/>
    <cellStyle name="强调文字颜色 1 2 3 2 2" xfId="2123"/>
    <cellStyle name="强调文字颜色 1 2 3 3" xfId="2124"/>
    <cellStyle name="强调文字颜色 1 2 4" xfId="2125"/>
    <cellStyle name="强调文字颜色 1 2 4 2" xfId="2126"/>
    <cellStyle name="强调文字颜色 1 2 5" xfId="2127"/>
    <cellStyle name="强调文字颜色 1 3" xfId="2128"/>
    <cellStyle name="强调文字颜色 1 3 2" xfId="2129"/>
    <cellStyle name="强调文字颜色 1 3 2 2" xfId="2130"/>
    <cellStyle name="强调文字颜色 1 3 2 2 2" xfId="2131"/>
    <cellStyle name="强调文字颜色 1 3 2 3" xfId="2132"/>
    <cellStyle name="强调文字颜色 1 3 3" xfId="2133"/>
    <cellStyle name="强调文字颜色 1 3 3 2" xfId="2134"/>
    <cellStyle name="强调文字颜色 1 3 4" xfId="2135"/>
    <cellStyle name="强调文字颜色 1 4" xfId="2136"/>
    <cellStyle name="强调文字颜色 1 4 2" xfId="2137"/>
    <cellStyle name="强调文字颜色 1 4 2 2" xfId="2138"/>
    <cellStyle name="强调文字颜色 1 4 3" xfId="2139"/>
    <cellStyle name="强调文字颜色 1 5" xfId="2140"/>
    <cellStyle name="强调文字颜色 1 5 2" xfId="2141"/>
    <cellStyle name="强调文字颜色 1 5 2 2" xfId="2142"/>
    <cellStyle name="强调文字颜色 1 5 3" xfId="2143"/>
    <cellStyle name="强调文字颜色 1 6" xfId="2144"/>
    <cellStyle name="强调文字颜色 1 6 2" xfId="2145"/>
    <cellStyle name="强调文字颜色 1 7" xfId="2146"/>
    <cellStyle name="强调文字颜色 2 2" xfId="2147"/>
    <cellStyle name="强调文字颜色 2 2 2" xfId="2148"/>
    <cellStyle name="强调文字颜色 2 2 2 2" xfId="2149"/>
    <cellStyle name="强调文字颜色 2 2 2 2 2" xfId="2150"/>
    <cellStyle name="强调文字颜色 2 2 2 3" xfId="2151"/>
    <cellStyle name="强调文字颜色 2 2 3" xfId="2152"/>
    <cellStyle name="强调文字颜色 2 2 3 2" xfId="2153"/>
    <cellStyle name="强调文字颜色 2 2 3 2 2" xfId="2154"/>
    <cellStyle name="强调文字颜色 2 2 3 3" xfId="2155"/>
    <cellStyle name="强调文字颜色 2 2 4" xfId="2156"/>
    <cellStyle name="强调文字颜色 2 2 4 2" xfId="2157"/>
    <cellStyle name="强调文字颜色 2 2 5" xfId="2158"/>
    <cellStyle name="强调文字颜色 2 3" xfId="2159"/>
    <cellStyle name="强调文字颜色 2 3 2" xfId="2160"/>
    <cellStyle name="强调文字颜色 2 3 2 2" xfId="2161"/>
    <cellStyle name="强调文字颜色 2 3 2 2 2" xfId="2162"/>
    <cellStyle name="强调文字颜色 2 3 2 3" xfId="2163"/>
    <cellStyle name="强调文字颜色 2 3 3" xfId="2164"/>
    <cellStyle name="强调文字颜色 2 3 3 2" xfId="2165"/>
    <cellStyle name="强调文字颜色 2 3 4" xfId="2166"/>
    <cellStyle name="强调文字颜色 2 4" xfId="2167"/>
    <cellStyle name="强调文字颜色 2 4 2" xfId="2168"/>
    <cellStyle name="强调文字颜色 2 4 2 2" xfId="2169"/>
    <cellStyle name="强调文字颜色 2 4 3" xfId="2170"/>
    <cellStyle name="强调文字颜色 2 5" xfId="2171"/>
    <cellStyle name="强调文字颜色 2 5 2" xfId="2172"/>
    <cellStyle name="强调文字颜色 2 5 2 2" xfId="2173"/>
    <cellStyle name="强调文字颜色 2 5 3" xfId="2174"/>
    <cellStyle name="强调文字颜色 2 6" xfId="2175"/>
    <cellStyle name="强调文字颜色 2 6 2" xfId="2176"/>
    <cellStyle name="强调文字颜色 2 7" xfId="2177"/>
    <cellStyle name="强调文字颜色 3 2" xfId="2178"/>
    <cellStyle name="强调文字颜色 3 2 2" xfId="2179"/>
    <cellStyle name="强调文字颜色 3 2 2 2" xfId="2180"/>
    <cellStyle name="强调文字颜色 3 2 2 2 2" xfId="2181"/>
    <cellStyle name="强调文字颜色 3 2 2 3" xfId="2182"/>
    <cellStyle name="强调文字颜色 3 2 3" xfId="2183"/>
    <cellStyle name="强调文字颜色 3 2 3 2" xfId="2184"/>
    <cellStyle name="强调文字颜色 3 2 3 2 2" xfId="2185"/>
    <cellStyle name="强调文字颜色 3 2 3 3" xfId="2186"/>
    <cellStyle name="强调文字颜色 3 2 4" xfId="2187"/>
    <cellStyle name="强调文字颜色 3 2 4 2" xfId="2188"/>
    <cellStyle name="强调文字颜色 3 2 5" xfId="2189"/>
    <cellStyle name="强调文字颜色 3 3" xfId="2190"/>
    <cellStyle name="强调文字颜色 3 3 2" xfId="2191"/>
    <cellStyle name="强调文字颜色 3 3 2 2" xfId="2192"/>
    <cellStyle name="强调文字颜色 3 3 2 2 2" xfId="2193"/>
    <cellStyle name="强调文字颜色 3 3 2 3" xfId="2194"/>
    <cellStyle name="强调文字颜色 3 3 3" xfId="2195"/>
    <cellStyle name="强调文字颜色 3 3 3 2" xfId="2196"/>
    <cellStyle name="强调文字颜色 3 3 4" xfId="2197"/>
    <cellStyle name="强调文字颜色 3 4" xfId="2198"/>
    <cellStyle name="强调文字颜色 3 4 2" xfId="2199"/>
    <cellStyle name="强调文字颜色 3 4 2 2" xfId="2200"/>
    <cellStyle name="强调文字颜色 3 4 3" xfId="2201"/>
    <cellStyle name="强调文字颜色 3 5" xfId="2202"/>
    <cellStyle name="强调文字颜色 3 5 2" xfId="2203"/>
    <cellStyle name="强调文字颜色 3 5 2 2" xfId="2204"/>
    <cellStyle name="强调文字颜色 3 5 3" xfId="2205"/>
    <cellStyle name="强调文字颜色 3 6" xfId="2206"/>
    <cellStyle name="强调文字颜色 3 6 2" xfId="2207"/>
    <cellStyle name="强调文字颜色 3 7" xfId="2208"/>
    <cellStyle name="强调文字颜色 4 2" xfId="2209"/>
    <cellStyle name="强调文字颜色 4 2 2" xfId="2210"/>
    <cellStyle name="强调文字颜色 4 2 2 2" xfId="2211"/>
    <cellStyle name="强调文字颜色 4 2 2 2 2" xfId="2212"/>
    <cellStyle name="强调文字颜色 4 2 2 3" xfId="2213"/>
    <cellStyle name="强调文字颜色 4 2 3" xfId="2214"/>
    <cellStyle name="强调文字颜色 4 2 3 2" xfId="2215"/>
    <cellStyle name="强调文字颜色 4 2 3 2 2" xfId="2216"/>
    <cellStyle name="强调文字颜色 4 2 3 3" xfId="2217"/>
    <cellStyle name="强调文字颜色 4 2 4" xfId="2218"/>
    <cellStyle name="强调文字颜色 4 2 4 2" xfId="2219"/>
    <cellStyle name="强调文字颜色 4 2 5" xfId="2220"/>
    <cellStyle name="强调文字颜色 4 3" xfId="2221"/>
    <cellStyle name="强调文字颜色 4 3 2" xfId="2222"/>
    <cellStyle name="强调文字颜色 4 3 2 2" xfId="2223"/>
    <cellStyle name="强调文字颜色 4 3 2 2 2" xfId="2224"/>
    <cellStyle name="强调文字颜色 4 3 2 3" xfId="2225"/>
    <cellStyle name="强调文字颜色 4 3 3" xfId="2226"/>
    <cellStyle name="强调文字颜色 4 3 3 2" xfId="2227"/>
    <cellStyle name="强调文字颜色 4 3 4" xfId="2228"/>
    <cellStyle name="强调文字颜色 4 4" xfId="2229"/>
    <cellStyle name="强调文字颜色 4 4 2" xfId="2230"/>
    <cellStyle name="强调文字颜色 4 4 2 2" xfId="2231"/>
    <cellStyle name="强调文字颜色 4 4 3" xfId="2232"/>
    <cellStyle name="强调文字颜色 4 5" xfId="2233"/>
    <cellStyle name="强调文字颜色 4 5 2" xfId="2234"/>
    <cellStyle name="强调文字颜色 4 5 2 2" xfId="2235"/>
    <cellStyle name="强调文字颜色 4 5 3" xfId="2236"/>
    <cellStyle name="强调文字颜色 4 6" xfId="2237"/>
    <cellStyle name="强调文字颜色 4 6 2" xfId="2238"/>
    <cellStyle name="强调文字颜色 4 7" xfId="2239"/>
    <cellStyle name="强调文字颜色 5 2" xfId="2240"/>
    <cellStyle name="强调文字颜色 5 2 2" xfId="2241"/>
    <cellStyle name="强调文字颜色 5 2 2 2" xfId="2242"/>
    <cellStyle name="强调文字颜色 5 2 2 2 2" xfId="2243"/>
    <cellStyle name="强调文字颜色 5 2 2 3" xfId="2244"/>
    <cellStyle name="强调文字颜色 5 2 3" xfId="2245"/>
    <cellStyle name="强调文字颜色 5 2 3 2" xfId="2246"/>
    <cellStyle name="强调文字颜色 5 2 3 2 2" xfId="2247"/>
    <cellStyle name="强调文字颜色 5 2 3 3" xfId="2248"/>
    <cellStyle name="强调文字颜色 5 2 4" xfId="2249"/>
    <cellStyle name="强调文字颜色 5 2 4 2" xfId="2250"/>
    <cellStyle name="强调文字颜色 5 2 5" xfId="2251"/>
    <cellStyle name="强调文字颜色 5 3" xfId="2252"/>
    <cellStyle name="强调文字颜色 5 3 2" xfId="2253"/>
    <cellStyle name="强调文字颜色 5 3 2 2" xfId="2254"/>
    <cellStyle name="强调文字颜色 5 3 2 2 2" xfId="2255"/>
    <cellStyle name="强调文字颜色 5 3 2 3" xfId="2256"/>
    <cellStyle name="强调文字颜色 5 3 3" xfId="2257"/>
    <cellStyle name="强调文字颜色 5 3 3 2" xfId="2258"/>
    <cellStyle name="强调文字颜色 5 3 4" xfId="2259"/>
    <cellStyle name="强调文字颜色 5 4" xfId="2260"/>
    <cellStyle name="强调文字颜色 5 4 2" xfId="2261"/>
    <cellStyle name="强调文字颜色 5 4 2 2" xfId="2262"/>
    <cellStyle name="强调文字颜色 5 4 3" xfId="2263"/>
    <cellStyle name="强调文字颜色 5 5" xfId="2264"/>
    <cellStyle name="强调文字颜色 5 5 2" xfId="2265"/>
    <cellStyle name="强调文字颜色 5 5 2 2" xfId="2266"/>
    <cellStyle name="强调文字颜色 5 5 3" xfId="2267"/>
    <cellStyle name="强调文字颜色 5 6" xfId="2268"/>
    <cellStyle name="强调文字颜色 5 6 2" xfId="2269"/>
    <cellStyle name="强调文字颜色 5 7" xfId="2270"/>
    <cellStyle name="强调文字颜色 6 2" xfId="2271"/>
    <cellStyle name="强调文字颜色 6 2 2" xfId="2272"/>
    <cellStyle name="强调文字颜色 6 2 2 2" xfId="2273"/>
    <cellStyle name="强调文字颜色 6 2 2 2 2" xfId="2274"/>
    <cellStyle name="强调文字颜色 6 2 2 3" xfId="2275"/>
    <cellStyle name="强调文字颜色 6 2 3" xfId="2276"/>
    <cellStyle name="强调文字颜色 6 2 3 2" xfId="2277"/>
    <cellStyle name="强调文字颜色 6 2 3 2 2" xfId="2278"/>
    <cellStyle name="强调文字颜色 6 2 3 3" xfId="2279"/>
    <cellStyle name="强调文字颜色 6 2 4" xfId="2280"/>
    <cellStyle name="强调文字颜色 6 2 4 2" xfId="2281"/>
    <cellStyle name="强调文字颜色 6 2 5" xfId="2282"/>
    <cellStyle name="强调文字颜色 6 3" xfId="2283"/>
    <cellStyle name="强调文字颜色 6 3 2" xfId="2284"/>
    <cellStyle name="强调文字颜色 6 3 2 2" xfId="2285"/>
    <cellStyle name="强调文字颜色 6 3 2 2 2" xfId="2286"/>
    <cellStyle name="强调文字颜色 6 3 2 3" xfId="2287"/>
    <cellStyle name="强调文字颜色 6 3 3" xfId="2288"/>
    <cellStyle name="强调文字颜色 6 3 3 2" xfId="2289"/>
    <cellStyle name="强调文字颜色 6 3 4" xfId="2290"/>
    <cellStyle name="强调文字颜色 6 4" xfId="2291"/>
    <cellStyle name="强调文字颜色 6 4 2" xfId="2292"/>
    <cellStyle name="强调文字颜色 6 4 2 2" xfId="2293"/>
    <cellStyle name="强调文字颜色 6 4 3" xfId="2294"/>
    <cellStyle name="强调文字颜色 6 5" xfId="2295"/>
    <cellStyle name="强调文字颜色 6 5 2" xfId="2296"/>
    <cellStyle name="强调文字颜色 6 5 2 2" xfId="2297"/>
    <cellStyle name="强调文字颜色 6 5 3" xfId="2298"/>
    <cellStyle name="强调文字颜色 6 6" xfId="2299"/>
    <cellStyle name="强调文字颜色 6 6 2" xfId="2300"/>
    <cellStyle name="强调文字颜色 6 7" xfId="2301"/>
    <cellStyle name="日期" xfId="2302"/>
    <cellStyle name="商品名称" xfId="2303"/>
    <cellStyle name="适中 2" xfId="2304"/>
    <cellStyle name="适中 2 2" xfId="2305"/>
    <cellStyle name="适中 2 2 2" xfId="2306"/>
    <cellStyle name="适中 2 2 2 2" xfId="2307"/>
    <cellStyle name="适中 2 2 3" xfId="2308"/>
    <cellStyle name="适中 2 3" xfId="2309"/>
    <cellStyle name="适中 2 3 2" xfId="2310"/>
    <cellStyle name="适中 2 4" xfId="2311"/>
    <cellStyle name="适中 3" xfId="2312"/>
    <cellStyle name="适中 3 2" xfId="2313"/>
    <cellStyle name="适中 3 2 2" xfId="2314"/>
    <cellStyle name="适中 3 2 2 2" xfId="2315"/>
    <cellStyle name="适中 3 2 3" xfId="2316"/>
    <cellStyle name="适中 3 3" xfId="2317"/>
    <cellStyle name="适中 3 3 2" xfId="2318"/>
    <cellStyle name="适中 3 4" xfId="2319"/>
    <cellStyle name="适中 4" xfId="2320"/>
    <cellStyle name="适中 4 2" xfId="2321"/>
    <cellStyle name="适中 4 2 2" xfId="2322"/>
    <cellStyle name="适中 4 3" xfId="2323"/>
    <cellStyle name="适中 5" xfId="2324"/>
    <cellStyle name="适中 5 2" xfId="2325"/>
    <cellStyle name="适中 5 2 2" xfId="2326"/>
    <cellStyle name="适中 5 3" xfId="2327"/>
    <cellStyle name="适中 6" xfId="2328"/>
    <cellStyle name="适中 6 2" xfId="2329"/>
    <cellStyle name="适中 7" xfId="2330"/>
    <cellStyle name="输出 2" xfId="2331"/>
    <cellStyle name="输出 2 2" xfId="2332"/>
    <cellStyle name="输出 2 2 2" xfId="2333"/>
    <cellStyle name="输出 2 2 2 2" xfId="2334"/>
    <cellStyle name="输出 2 2 3" xfId="2335"/>
    <cellStyle name="输出 2 3" xfId="2336"/>
    <cellStyle name="输出 2 3 2" xfId="2337"/>
    <cellStyle name="输出 2 3 2 2" xfId="2338"/>
    <cellStyle name="输出 2 3 3" xfId="2339"/>
    <cellStyle name="输出 2 4" xfId="2340"/>
    <cellStyle name="输出 2 4 2" xfId="2341"/>
    <cellStyle name="输出 2 5" xfId="2342"/>
    <cellStyle name="输出 3" xfId="2343"/>
    <cellStyle name="输出 3 2" xfId="2344"/>
    <cellStyle name="输出 3 2 2" xfId="2345"/>
    <cellStyle name="输出 3 2 2 2" xfId="2346"/>
    <cellStyle name="输出 3 2 3" xfId="2347"/>
    <cellStyle name="输出 3 3" xfId="2348"/>
    <cellStyle name="输出 3 3 2" xfId="2349"/>
    <cellStyle name="输出 3 4" xfId="2350"/>
    <cellStyle name="输出 4" xfId="2351"/>
    <cellStyle name="输出 4 2" xfId="2352"/>
    <cellStyle name="输出 4 2 2" xfId="2353"/>
    <cellStyle name="输出 4 3" xfId="2354"/>
    <cellStyle name="输出 5" xfId="2355"/>
    <cellStyle name="输出 5 2" xfId="2356"/>
    <cellStyle name="输出 5 2 2" xfId="2357"/>
    <cellStyle name="输出 5 3" xfId="2358"/>
    <cellStyle name="输出 6" xfId="2359"/>
    <cellStyle name="输出 6 2" xfId="2360"/>
    <cellStyle name="输出 7" xfId="2361"/>
    <cellStyle name="输入 2" xfId="2362"/>
    <cellStyle name="输入 2 2" xfId="2363"/>
    <cellStyle name="输入 2 2 2" xfId="2364"/>
    <cellStyle name="输入 2 2 2 2" xfId="2365"/>
    <cellStyle name="输入 2 2 3" xfId="2366"/>
    <cellStyle name="输入 2 3" xfId="2367"/>
    <cellStyle name="输入 2 3 2" xfId="2368"/>
    <cellStyle name="输入 2 4" xfId="2369"/>
    <cellStyle name="输入 3" xfId="2370"/>
    <cellStyle name="输入 3 2" xfId="2371"/>
    <cellStyle name="输入 3 2 2" xfId="2372"/>
    <cellStyle name="输入 3 2 2 2" xfId="2373"/>
    <cellStyle name="输入 3 2 3" xfId="2374"/>
    <cellStyle name="输入 3 3" xfId="2375"/>
    <cellStyle name="输入 3 3 2" xfId="2376"/>
    <cellStyle name="输入 3 4" xfId="2377"/>
    <cellStyle name="输入 4" xfId="2378"/>
    <cellStyle name="输入 4 2" xfId="2379"/>
    <cellStyle name="输入 4 2 2" xfId="2380"/>
    <cellStyle name="输入 4 3" xfId="2381"/>
    <cellStyle name="输入 5" xfId="2382"/>
    <cellStyle name="输入 5 2" xfId="2383"/>
    <cellStyle name="输入 5 2 2" xfId="2384"/>
    <cellStyle name="输入 5 3" xfId="2385"/>
    <cellStyle name="输入 6" xfId="2386"/>
    <cellStyle name="输入 6 2" xfId="2387"/>
    <cellStyle name="输入 7" xfId="2388"/>
    <cellStyle name="数量" xfId="2389"/>
    <cellStyle name="数字" xfId="2390"/>
    <cellStyle name="数字 2" xfId="2391"/>
    <cellStyle name="数字 2 2" xfId="2392"/>
    <cellStyle name="数字 2 2 2" xfId="2393"/>
    <cellStyle name="数字 2 2 2 2" xfId="2394"/>
    <cellStyle name="数字 2 2 3" xfId="2395"/>
    <cellStyle name="数字 2 3" xfId="2396"/>
    <cellStyle name="数字 2 3 2" xfId="2397"/>
    <cellStyle name="数字 2 4" xfId="2398"/>
    <cellStyle name="数字 3" xfId="2399"/>
    <cellStyle name="数字 3 2" xfId="2400"/>
    <cellStyle name="数字 3 2 2" xfId="2401"/>
    <cellStyle name="数字 3 3" xfId="2402"/>
    <cellStyle name="数字 4" xfId="2403"/>
    <cellStyle name="数字 4 2" xfId="2404"/>
    <cellStyle name="数字 5" xfId="2405"/>
    <cellStyle name="数字_2015年预算表按11%" xfId="2406"/>
    <cellStyle name="未定义" xfId="2407"/>
    <cellStyle name="小数" xfId="2408"/>
    <cellStyle name="小数 2" xfId="2409"/>
    <cellStyle name="小数 2 2" xfId="2410"/>
    <cellStyle name="小数 2 2 2" xfId="2411"/>
    <cellStyle name="小数 2 2 2 2" xfId="2412"/>
    <cellStyle name="小数 2 2 3" xfId="2413"/>
    <cellStyle name="小数 2 3" xfId="2414"/>
    <cellStyle name="小数 2 3 2" xfId="2415"/>
    <cellStyle name="小数 2 4" xfId="2416"/>
    <cellStyle name="小数 3" xfId="2417"/>
    <cellStyle name="小数 3 2" xfId="2418"/>
    <cellStyle name="小数 3 2 2" xfId="2419"/>
    <cellStyle name="小数 3 3" xfId="2420"/>
    <cellStyle name="小数 4" xfId="2421"/>
    <cellStyle name="小数 4 2" xfId="2422"/>
    <cellStyle name="小数 5" xfId="2423"/>
    <cellStyle name="小数_2015年预算表按11%" xfId="2424"/>
    <cellStyle name="样式 1" xfId="2425"/>
    <cellStyle name="昗弨_Pacific Region P&amp;L" xfId="2426"/>
    <cellStyle name="寘嬫愗傝 [0.00]_Region Orders (2)" xfId="2427"/>
    <cellStyle name="寘嬫愗傝_Region Orders (2)" xfId="2428"/>
    <cellStyle name="注释 2" xfId="2429"/>
    <cellStyle name="注释 2 2" xfId="2430"/>
    <cellStyle name="注释 2 2 2" xfId="2431"/>
    <cellStyle name="注释 2 2 2 2" xfId="2432"/>
    <cellStyle name="注释 2 2 3" xfId="2433"/>
    <cellStyle name="注释 2 3" xfId="2434"/>
    <cellStyle name="注释 2 3 2" xfId="2435"/>
    <cellStyle name="注释 2 4" xfId="2436"/>
    <cellStyle name="注释 3" xfId="2437"/>
    <cellStyle name="注释 3 2" xfId="2438"/>
    <cellStyle name="注释 3 2 2" xfId="2439"/>
    <cellStyle name="注释 3 2 2 2" xfId="2440"/>
    <cellStyle name="注释 3 2 3" xfId="2441"/>
    <cellStyle name="注释 3 3" xfId="2442"/>
    <cellStyle name="注释 3 3 2" xfId="2443"/>
    <cellStyle name="注释 3 4" xfId="2444"/>
    <cellStyle name="注释 4" xfId="2445"/>
    <cellStyle name="注释 4 2" xfId="2446"/>
    <cellStyle name="注释 4 2 2" xfId="2447"/>
    <cellStyle name="注释 4 3" xfId="2448"/>
    <cellStyle name="注释 5" xfId="2449"/>
    <cellStyle name="注释 5 2" xfId="2450"/>
    <cellStyle name="注释 5 2 2" xfId="2451"/>
    <cellStyle name="注释 5 3" xfId="2452"/>
    <cellStyle name="注释 6" xfId="2453"/>
    <cellStyle name="注释 6 2" xfId="2454"/>
    <cellStyle name="注释 7" xfId="24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25910;&#25903;&#39044;&#31639;&#34920;&#23450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phy\c$\2002zjs\&#20844;&#24335;\&#27719;&#24635;&#20844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jfbbsrvx250\&#21439;&#24066;&#32452;&#25991;&#20214;\&#19978;&#19979;&#32423;&#32467;&#31639;\2003&#24180;\&#39044;&#35745;&#24179;&#34913;&#24773;&#2091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5903;&#20986;&#26126;&#32454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全区一般公共预算收入"/>
      <sheetName val="全区支出 "/>
      <sheetName val="区本级支出含省市专项"/>
      <sheetName val="区本级支出"/>
      <sheetName val="提前下达专项支出"/>
      <sheetName val="2017年支出功能科目明细表"/>
      <sheetName val="年一般公共预算基本支出经济分类情况表"/>
      <sheetName val="财力情况"/>
      <sheetName val="基金"/>
      <sheetName val="国有资本经营预算收支总表"/>
      <sheetName val="社会保险基金预算 2017年"/>
      <sheetName val="基本养老保险基础资料表 2017年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内公式 (2)"/>
      <sheetName val="表内公式"/>
      <sheetName val="零公式"/>
      <sheetName val="表间审核公式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3年初步平衡情况表"/>
      <sheetName val="表五"/>
      <sheetName val="3.8"/>
      <sheetName val="平衡"/>
      <sheetName val="03年平衡情况表3.8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17年支出科目 (2)"/>
      <sheetName val="2017年支出科目"/>
      <sheetName val="2017年支出科目 (定) (2)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H17" sqref="H17"/>
    </sheetView>
  </sheetViews>
  <sheetFormatPr defaultRowHeight="14.25"/>
  <cols>
    <col min="1" max="1" width="9" style="1"/>
    <col min="2" max="2" width="6.25" style="1" customWidth="1"/>
    <col min="3" max="6" width="9" style="1"/>
    <col min="7" max="7" width="14.375" style="1" customWidth="1"/>
    <col min="8" max="257" width="9" style="1"/>
    <col min="258" max="258" width="6.25" style="1" customWidth="1"/>
    <col min="259" max="262" width="9" style="1"/>
    <col min="263" max="263" width="14.375" style="1" customWidth="1"/>
    <col min="264" max="513" width="9" style="1"/>
    <col min="514" max="514" width="6.25" style="1" customWidth="1"/>
    <col min="515" max="518" width="9" style="1"/>
    <col min="519" max="519" width="14.375" style="1" customWidth="1"/>
    <col min="520" max="769" width="9" style="1"/>
    <col min="770" max="770" width="6.25" style="1" customWidth="1"/>
    <col min="771" max="774" width="9" style="1"/>
    <col min="775" max="775" width="14.375" style="1" customWidth="1"/>
    <col min="776" max="1025" width="9" style="1"/>
    <col min="1026" max="1026" width="6.25" style="1" customWidth="1"/>
    <col min="1027" max="1030" width="9" style="1"/>
    <col min="1031" max="1031" width="14.375" style="1" customWidth="1"/>
    <col min="1032" max="1281" width="9" style="1"/>
    <col min="1282" max="1282" width="6.25" style="1" customWidth="1"/>
    <col min="1283" max="1286" width="9" style="1"/>
    <col min="1287" max="1287" width="14.375" style="1" customWidth="1"/>
    <col min="1288" max="1537" width="9" style="1"/>
    <col min="1538" max="1538" width="6.25" style="1" customWidth="1"/>
    <col min="1539" max="1542" width="9" style="1"/>
    <col min="1543" max="1543" width="14.375" style="1" customWidth="1"/>
    <col min="1544" max="1793" width="9" style="1"/>
    <col min="1794" max="1794" width="6.25" style="1" customWidth="1"/>
    <col min="1795" max="1798" width="9" style="1"/>
    <col min="1799" max="1799" width="14.375" style="1" customWidth="1"/>
    <col min="1800" max="2049" width="9" style="1"/>
    <col min="2050" max="2050" width="6.25" style="1" customWidth="1"/>
    <col min="2051" max="2054" width="9" style="1"/>
    <col min="2055" max="2055" width="14.375" style="1" customWidth="1"/>
    <col min="2056" max="2305" width="9" style="1"/>
    <col min="2306" max="2306" width="6.25" style="1" customWidth="1"/>
    <col min="2307" max="2310" width="9" style="1"/>
    <col min="2311" max="2311" width="14.375" style="1" customWidth="1"/>
    <col min="2312" max="2561" width="9" style="1"/>
    <col min="2562" max="2562" width="6.25" style="1" customWidth="1"/>
    <col min="2563" max="2566" width="9" style="1"/>
    <col min="2567" max="2567" width="14.375" style="1" customWidth="1"/>
    <col min="2568" max="2817" width="9" style="1"/>
    <col min="2818" max="2818" width="6.25" style="1" customWidth="1"/>
    <col min="2819" max="2822" width="9" style="1"/>
    <col min="2823" max="2823" width="14.375" style="1" customWidth="1"/>
    <col min="2824" max="3073" width="9" style="1"/>
    <col min="3074" max="3074" width="6.25" style="1" customWidth="1"/>
    <col min="3075" max="3078" width="9" style="1"/>
    <col min="3079" max="3079" width="14.375" style="1" customWidth="1"/>
    <col min="3080" max="3329" width="9" style="1"/>
    <col min="3330" max="3330" width="6.25" style="1" customWidth="1"/>
    <col min="3331" max="3334" width="9" style="1"/>
    <col min="3335" max="3335" width="14.375" style="1" customWidth="1"/>
    <col min="3336" max="3585" width="9" style="1"/>
    <col min="3586" max="3586" width="6.25" style="1" customWidth="1"/>
    <col min="3587" max="3590" width="9" style="1"/>
    <col min="3591" max="3591" width="14.375" style="1" customWidth="1"/>
    <col min="3592" max="3841" width="9" style="1"/>
    <col min="3842" max="3842" width="6.25" style="1" customWidth="1"/>
    <col min="3843" max="3846" width="9" style="1"/>
    <col min="3847" max="3847" width="14.375" style="1" customWidth="1"/>
    <col min="3848" max="4097" width="9" style="1"/>
    <col min="4098" max="4098" width="6.25" style="1" customWidth="1"/>
    <col min="4099" max="4102" width="9" style="1"/>
    <col min="4103" max="4103" width="14.375" style="1" customWidth="1"/>
    <col min="4104" max="4353" width="9" style="1"/>
    <col min="4354" max="4354" width="6.25" style="1" customWidth="1"/>
    <col min="4355" max="4358" width="9" style="1"/>
    <col min="4359" max="4359" width="14.375" style="1" customWidth="1"/>
    <col min="4360" max="4609" width="9" style="1"/>
    <col min="4610" max="4610" width="6.25" style="1" customWidth="1"/>
    <col min="4611" max="4614" width="9" style="1"/>
    <col min="4615" max="4615" width="14.375" style="1" customWidth="1"/>
    <col min="4616" max="4865" width="9" style="1"/>
    <col min="4866" max="4866" width="6.25" style="1" customWidth="1"/>
    <col min="4867" max="4870" width="9" style="1"/>
    <col min="4871" max="4871" width="14.375" style="1" customWidth="1"/>
    <col min="4872" max="5121" width="9" style="1"/>
    <col min="5122" max="5122" width="6.25" style="1" customWidth="1"/>
    <col min="5123" max="5126" width="9" style="1"/>
    <col min="5127" max="5127" width="14.375" style="1" customWidth="1"/>
    <col min="5128" max="5377" width="9" style="1"/>
    <col min="5378" max="5378" width="6.25" style="1" customWidth="1"/>
    <col min="5379" max="5382" width="9" style="1"/>
    <col min="5383" max="5383" width="14.375" style="1" customWidth="1"/>
    <col min="5384" max="5633" width="9" style="1"/>
    <col min="5634" max="5634" width="6.25" style="1" customWidth="1"/>
    <col min="5635" max="5638" width="9" style="1"/>
    <col min="5639" max="5639" width="14.375" style="1" customWidth="1"/>
    <col min="5640" max="5889" width="9" style="1"/>
    <col min="5890" max="5890" width="6.25" style="1" customWidth="1"/>
    <col min="5891" max="5894" width="9" style="1"/>
    <col min="5895" max="5895" width="14.375" style="1" customWidth="1"/>
    <col min="5896" max="6145" width="9" style="1"/>
    <col min="6146" max="6146" width="6.25" style="1" customWidth="1"/>
    <col min="6147" max="6150" width="9" style="1"/>
    <col min="6151" max="6151" width="14.375" style="1" customWidth="1"/>
    <col min="6152" max="6401" width="9" style="1"/>
    <col min="6402" max="6402" width="6.25" style="1" customWidth="1"/>
    <col min="6403" max="6406" width="9" style="1"/>
    <col min="6407" max="6407" width="14.375" style="1" customWidth="1"/>
    <col min="6408" max="6657" width="9" style="1"/>
    <col min="6658" max="6658" width="6.25" style="1" customWidth="1"/>
    <col min="6659" max="6662" width="9" style="1"/>
    <col min="6663" max="6663" width="14.375" style="1" customWidth="1"/>
    <col min="6664" max="6913" width="9" style="1"/>
    <col min="6914" max="6914" width="6.25" style="1" customWidth="1"/>
    <col min="6915" max="6918" width="9" style="1"/>
    <col min="6919" max="6919" width="14.375" style="1" customWidth="1"/>
    <col min="6920" max="7169" width="9" style="1"/>
    <col min="7170" max="7170" width="6.25" style="1" customWidth="1"/>
    <col min="7171" max="7174" width="9" style="1"/>
    <col min="7175" max="7175" width="14.375" style="1" customWidth="1"/>
    <col min="7176" max="7425" width="9" style="1"/>
    <col min="7426" max="7426" width="6.25" style="1" customWidth="1"/>
    <col min="7427" max="7430" width="9" style="1"/>
    <col min="7431" max="7431" width="14.375" style="1" customWidth="1"/>
    <col min="7432" max="7681" width="9" style="1"/>
    <col min="7682" max="7682" width="6.25" style="1" customWidth="1"/>
    <col min="7683" max="7686" width="9" style="1"/>
    <col min="7687" max="7687" width="14.375" style="1" customWidth="1"/>
    <col min="7688" max="7937" width="9" style="1"/>
    <col min="7938" max="7938" width="6.25" style="1" customWidth="1"/>
    <col min="7939" max="7942" width="9" style="1"/>
    <col min="7943" max="7943" width="14.375" style="1" customWidth="1"/>
    <col min="7944" max="8193" width="9" style="1"/>
    <col min="8194" max="8194" width="6.25" style="1" customWidth="1"/>
    <col min="8195" max="8198" width="9" style="1"/>
    <col min="8199" max="8199" width="14.375" style="1" customWidth="1"/>
    <col min="8200" max="8449" width="9" style="1"/>
    <col min="8450" max="8450" width="6.25" style="1" customWidth="1"/>
    <col min="8451" max="8454" width="9" style="1"/>
    <col min="8455" max="8455" width="14.375" style="1" customWidth="1"/>
    <col min="8456" max="8705" width="9" style="1"/>
    <col min="8706" max="8706" width="6.25" style="1" customWidth="1"/>
    <col min="8707" max="8710" width="9" style="1"/>
    <col min="8711" max="8711" width="14.375" style="1" customWidth="1"/>
    <col min="8712" max="8961" width="9" style="1"/>
    <col min="8962" max="8962" width="6.25" style="1" customWidth="1"/>
    <col min="8963" max="8966" width="9" style="1"/>
    <col min="8967" max="8967" width="14.375" style="1" customWidth="1"/>
    <col min="8968" max="9217" width="9" style="1"/>
    <col min="9218" max="9218" width="6.25" style="1" customWidth="1"/>
    <col min="9219" max="9222" width="9" style="1"/>
    <col min="9223" max="9223" width="14.375" style="1" customWidth="1"/>
    <col min="9224" max="9473" width="9" style="1"/>
    <col min="9474" max="9474" width="6.25" style="1" customWidth="1"/>
    <col min="9475" max="9478" width="9" style="1"/>
    <col min="9479" max="9479" width="14.375" style="1" customWidth="1"/>
    <col min="9480" max="9729" width="9" style="1"/>
    <col min="9730" max="9730" width="6.25" style="1" customWidth="1"/>
    <col min="9731" max="9734" width="9" style="1"/>
    <col min="9735" max="9735" width="14.375" style="1" customWidth="1"/>
    <col min="9736" max="9985" width="9" style="1"/>
    <col min="9986" max="9986" width="6.25" style="1" customWidth="1"/>
    <col min="9987" max="9990" width="9" style="1"/>
    <col min="9991" max="9991" width="14.375" style="1" customWidth="1"/>
    <col min="9992" max="10241" width="9" style="1"/>
    <col min="10242" max="10242" width="6.25" style="1" customWidth="1"/>
    <col min="10243" max="10246" width="9" style="1"/>
    <col min="10247" max="10247" width="14.375" style="1" customWidth="1"/>
    <col min="10248" max="10497" width="9" style="1"/>
    <col min="10498" max="10498" width="6.25" style="1" customWidth="1"/>
    <col min="10499" max="10502" width="9" style="1"/>
    <col min="10503" max="10503" width="14.375" style="1" customWidth="1"/>
    <col min="10504" max="10753" width="9" style="1"/>
    <col min="10754" max="10754" width="6.25" style="1" customWidth="1"/>
    <col min="10755" max="10758" width="9" style="1"/>
    <col min="10759" max="10759" width="14.375" style="1" customWidth="1"/>
    <col min="10760" max="11009" width="9" style="1"/>
    <col min="11010" max="11010" width="6.25" style="1" customWidth="1"/>
    <col min="11011" max="11014" width="9" style="1"/>
    <col min="11015" max="11015" width="14.375" style="1" customWidth="1"/>
    <col min="11016" max="11265" width="9" style="1"/>
    <col min="11266" max="11266" width="6.25" style="1" customWidth="1"/>
    <col min="11267" max="11270" width="9" style="1"/>
    <col min="11271" max="11271" width="14.375" style="1" customWidth="1"/>
    <col min="11272" max="11521" width="9" style="1"/>
    <col min="11522" max="11522" width="6.25" style="1" customWidth="1"/>
    <col min="11523" max="11526" width="9" style="1"/>
    <col min="11527" max="11527" width="14.375" style="1" customWidth="1"/>
    <col min="11528" max="11777" width="9" style="1"/>
    <col min="11778" max="11778" width="6.25" style="1" customWidth="1"/>
    <col min="11779" max="11782" width="9" style="1"/>
    <col min="11783" max="11783" width="14.375" style="1" customWidth="1"/>
    <col min="11784" max="12033" width="9" style="1"/>
    <col min="12034" max="12034" width="6.25" style="1" customWidth="1"/>
    <col min="12035" max="12038" width="9" style="1"/>
    <col min="12039" max="12039" width="14.375" style="1" customWidth="1"/>
    <col min="12040" max="12289" width="9" style="1"/>
    <col min="12290" max="12290" width="6.25" style="1" customWidth="1"/>
    <col min="12291" max="12294" width="9" style="1"/>
    <col min="12295" max="12295" width="14.375" style="1" customWidth="1"/>
    <col min="12296" max="12545" width="9" style="1"/>
    <col min="12546" max="12546" width="6.25" style="1" customWidth="1"/>
    <col min="12547" max="12550" width="9" style="1"/>
    <col min="12551" max="12551" width="14.375" style="1" customWidth="1"/>
    <col min="12552" max="12801" width="9" style="1"/>
    <col min="12802" max="12802" width="6.25" style="1" customWidth="1"/>
    <col min="12803" max="12806" width="9" style="1"/>
    <col min="12807" max="12807" width="14.375" style="1" customWidth="1"/>
    <col min="12808" max="13057" width="9" style="1"/>
    <col min="13058" max="13058" width="6.25" style="1" customWidth="1"/>
    <col min="13059" max="13062" width="9" style="1"/>
    <col min="13063" max="13063" width="14.375" style="1" customWidth="1"/>
    <col min="13064" max="13313" width="9" style="1"/>
    <col min="13314" max="13314" width="6.25" style="1" customWidth="1"/>
    <col min="13315" max="13318" width="9" style="1"/>
    <col min="13319" max="13319" width="14.375" style="1" customWidth="1"/>
    <col min="13320" max="13569" width="9" style="1"/>
    <col min="13570" max="13570" width="6.25" style="1" customWidth="1"/>
    <col min="13571" max="13574" width="9" style="1"/>
    <col min="13575" max="13575" width="14.375" style="1" customWidth="1"/>
    <col min="13576" max="13825" width="9" style="1"/>
    <col min="13826" max="13826" width="6.25" style="1" customWidth="1"/>
    <col min="13827" max="13830" width="9" style="1"/>
    <col min="13831" max="13831" width="14.375" style="1" customWidth="1"/>
    <col min="13832" max="14081" width="9" style="1"/>
    <col min="14082" max="14082" width="6.25" style="1" customWidth="1"/>
    <col min="14083" max="14086" width="9" style="1"/>
    <col min="14087" max="14087" width="14.375" style="1" customWidth="1"/>
    <col min="14088" max="14337" width="9" style="1"/>
    <col min="14338" max="14338" width="6.25" style="1" customWidth="1"/>
    <col min="14339" max="14342" width="9" style="1"/>
    <col min="14343" max="14343" width="14.375" style="1" customWidth="1"/>
    <col min="14344" max="14593" width="9" style="1"/>
    <col min="14594" max="14594" width="6.25" style="1" customWidth="1"/>
    <col min="14595" max="14598" width="9" style="1"/>
    <col min="14599" max="14599" width="14.375" style="1" customWidth="1"/>
    <col min="14600" max="14849" width="9" style="1"/>
    <col min="14850" max="14850" width="6.25" style="1" customWidth="1"/>
    <col min="14851" max="14854" width="9" style="1"/>
    <col min="14855" max="14855" width="14.375" style="1" customWidth="1"/>
    <col min="14856" max="15105" width="9" style="1"/>
    <col min="15106" max="15106" width="6.25" style="1" customWidth="1"/>
    <col min="15107" max="15110" width="9" style="1"/>
    <col min="15111" max="15111" width="14.375" style="1" customWidth="1"/>
    <col min="15112" max="15361" width="9" style="1"/>
    <col min="15362" max="15362" width="6.25" style="1" customWidth="1"/>
    <col min="15363" max="15366" width="9" style="1"/>
    <col min="15367" max="15367" width="14.375" style="1" customWidth="1"/>
    <col min="15368" max="15617" width="9" style="1"/>
    <col min="15618" max="15618" width="6.25" style="1" customWidth="1"/>
    <col min="15619" max="15622" width="9" style="1"/>
    <col min="15623" max="15623" width="14.375" style="1" customWidth="1"/>
    <col min="15624" max="15873" width="9" style="1"/>
    <col min="15874" max="15874" width="6.25" style="1" customWidth="1"/>
    <col min="15875" max="15878" width="9" style="1"/>
    <col min="15879" max="15879" width="14.375" style="1" customWidth="1"/>
    <col min="15880" max="16129" width="9" style="1"/>
    <col min="16130" max="16130" width="6.25" style="1" customWidth="1"/>
    <col min="16131" max="16134" width="9" style="1"/>
    <col min="16135" max="16135" width="14.375" style="1" customWidth="1"/>
    <col min="16136" max="16384" width="9" style="1"/>
  </cols>
  <sheetData>
    <row r="1" spans="1:10">
      <c r="G1" s="2" t="s">
        <v>0</v>
      </c>
      <c r="H1" s="2"/>
    </row>
    <row r="4" spans="1:10" ht="20.25">
      <c r="B4" s="3"/>
    </row>
    <row r="7" spans="1:10" ht="27">
      <c r="D7" s="4" t="s">
        <v>1</v>
      </c>
      <c r="E7" s="4"/>
      <c r="F7" s="4"/>
    </row>
    <row r="10" spans="1:10" ht="27">
      <c r="A10" s="38" t="s">
        <v>789</v>
      </c>
      <c r="B10" s="38"/>
      <c r="C10" s="38"/>
      <c r="D10" s="38"/>
      <c r="E10" s="38"/>
      <c r="F10" s="38"/>
      <c r="G10" s="38"/>
      <c r="H10" s="38"/>
      <c r="I10" s="38"/>
      <c r="J10" s="39"/>
    </row>
    <row r="12" spans="1:10" ht="21">
      <c r="C12" s="5"/>
      <c r="D12" s="6"/>
      <c r="E12" s="6"/>
      <c r="F12" s="6"/>
      <c r="G12" s="6"/>
    </row>
    <row r="33" spans="4:6" ht="22.5">
      <c r="D33" s="7" t="s">
        <v>2</v>
      </c>
      <c r="E33" s="7"/>
      <c r="F33" s="7"/>
    </row>
    <row r="35" spans="4:6" ht="22.5">
      <c r="D35" s="8">
        <v>42723</v>
      </c>
      <c r="E35" s="8"/>
      <c r="F35" s="8"/>
    </row>
  </sheetData>
  <mergeCells count="6">
    <mergeCell ref="G1:H1"/>
    <mergeCell ref="D7:F7"/>
    <mergeCell ref="C12:G12"/>
    <mergeCell ref="D33:F33"/>
    <mergeCell ref="D35:F35"/>
    <mergeCell ref="A10:I1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1"/>
    <pageSetUpPr autoPageBreaks="0"/>
  </sheetPr>
  <dimension ref="A1:C722"/>
  <sheetViews>
    <sheetView topLeftCell="A649" workbookViewId="0">
      <selection activeCell="C713" sqref="C713"/>
    </sheetView>
  </sheetViews>
  <sheetFormatPr defaultRowHeight="15.75" customHeight="1"/>
  <cols>
    <col min="1" max="1" width="12.75" style="12" customWidth="1"/>
    <col min="2" max="2" width="52.375" style="10" customWidth="1"/>
    <col min="3" max="3" width="17.125" style="11" customWidth="1"/>
    <col min="4" max="256" width="9" style="11"/>
    <col min="257" max="257" width="12" style="11" customWidth="1"/>
    <col min="258" max="258" width="49.25" style="11" customWidth="1"/>
    <col min="259" max="259" width="17.125" style="11" customWidth="1"/>
    <col min="260" max="512" width="9" style="11"/>
    <col min="513" max="513" width="12" style="11" customWidth="1"/>
    <col min="514" max="514" width="49.25" style="11" customWidth="1"/>
    <col min="515" max="515" width="17.125" style="11" customWidth="1"/>
    <col min="516" max="768" width="9" style="11"/>
    <col min="769" max="769" width="12" style="11" customWidth="1"/>
    <col min="770" max="770" width="49.25" style="11" customWidth="1"/>
    <col min="771" max="771" width="17.125" style="11" customWidth="1"/>
    <col min="772" max="1024" width="9" style="11"/>
    <col min="1025" max="1025" width="12" style="11" customWidth="1"/>
    <col min="1026" max="1026" width="49.25" style="11" customWidth="1"/>
    <col min="1027" max="1027" width="17.125" style="11" customWidth="1"/>
    <col min="1028" max="1280" width="9" style="11"/>
    <col min="1281" max="1281" width="12" style="11" customWidth="1"/>
    <col min="1282" max="1282" width="49.25" style="11" customWidth="1"/>
    <col min="1283" max="1283" width="17.125" style="11" customWidth="1"/>
    <col min="1284" max="1536" width="9" style="11"/>
    <col min="1537" max="1537" width="12" style="11" customWidth="1"/>
    <col min="1538" max="1538" width="49.25" style="11" customWidth="1"/>
    <col min="1539" max="1539" width="17.125" style="11" customWidth="1"/>
    <col min="1540" max="1792" width="9" style="11"/>
    <col min="1793" max="1793" width="12" style="11" customWidth="1"/>
    <col min="1794" max="1794" width="49.25" style="11" customWidth="1"/>
    <col min="1795" max="1795" width="17.125" style="11" customWidth="1"/>
    <col min="1796" max="2048" width="9" style="11"/>
    <col min="2049" max="2049" width="12" style="11" customWidth="1"/>
    <col min="2050" max="2050" width="49.25" style="11" customWidth="1"/>
    <col min="2051" max="2051" width="17.125" style="11" customWidth="1"/>
    <col min="2052" max="2304" width="9" style="11"/>
    <col min="2305" max="2305" width="12" style="11" customWidth="1"/>
    <col min="2306" max="2306" width="49.25" style="11" customWidth="1"/>
    <col min="2307" max="2307" width="17.125" style="11" customWidth="1"/>
    <col min="2308" max="2560" width="9" style="11"/>
    <col min="2561" max="2561" width="12" style="11" customWidth="1"/>
    <col min="2562" max="2562" width="49.25" style="11" customWidth="1"/>
    <col min="2563" max="2563" width="17.125" style="11" customWidth="1"/>
    <col min="2564" max="2816" width="9" style="11"/>
    <col min="2817" max="2817" width="12" style="11" customWidth="1"/>
    <col min="2818" max="2818" width="49.25" style="11" customWidth="1"/>
    <col min="2819" max="2819" width="17.125" style="11" customWidth="1"/>
    <col min="2820" max="3072" width="9" style="11"/>
    <col min="3073" max="3073" width="12" style="11" customWidth="1"/>
    <col min="3074" max="3074" width="49.25" style="11" customWidth="1"/>
    <col min="3075" max="3075" width="17.125" style="11" customWidth="1"/>
    <col min="3076" max="3328" width="9" style="11"/>
    <col min="3329" max="3329" width="12" style="11" customWidth="1"/>
    <col min="3330" max="3330" width="49.25" style="11" customWidth="1"/>
    <col min="3331" max="3331" width="17.125" style="11" customWidth="1"/>
    <col min="3332" max="3584" width="9" style="11"/>
    <col min="3585" max="3585" width="12" style="11" customWidth="1"/>
    <col min="3586" max="3586" width="49.25" style="11" customWidth="1"/>
    <col min="3587" max="3587" width="17.125" style="11" customWidth="1"/>
    <col min="3588" max="3840" width="9" style="11"/>
    <col min="3841" max="3841" width="12" style="11" customWidth="1"/>
    <col min="3842" max="3842" width="49.25" style="11" customWidth="1"/>
    <col min="3843" max="3843" width="17.125" style="11" customWidth="1"/>
    <col min="3844" max="4096" width="9" style="11"/>
    <col min="4097" max="4097" width="12" style="11" customWidth="1"/>
    <col min="4098" max="4098" width="49.25" style="11" customWidth="1"/>
    <col min="4099" max="4099" width="17.125" style="11" customWidth="1"/>
    <col min="4100" max="4352" width="9" style="11"/>
    <col min="4353" max="4353" width="12" style="11" customWidth="1"/>
    <col min="4354" max="4354" width="49.25" style="11" customWidth="1"/>
    <col min="4355" max="4355" width="17.125" style="11" customWidth="1"/>
    <col min="4356" max="4608" width="9" style="11"/>
    <col min="4609" max="4609" width="12" style="11" customWidth="1"/>
    <col min="4610" max="4610" width="49.25" style="11" customWidth="1"/>
    <col min="4611" max="4611" width="17.125" style="11" customWidth="1"/>
    <col min="4612" max="4864" width="9" style="11"/>
    <col min="4865" max="4865" width="12" style="11" customWidth="1"/>
    <col min="4866" max="4866" width="49.25" style="11" customWidth="1"/>
    <col min="4867" max="4867" width="17.125" style="11" customWidth="1"/>
    <col min="4868" max="5120" width="9" style="11"/>
    <col min="5121" max="5121" width="12" style="11" customWidth="1"/>
    <col min="5122" max="5122" width="49.25" style="11" customWidth="1"/>
    <col min="5123" max="5123" width="17.125" style="11" customWidth="1"/>
    <col min="5124" max="5376" width="9" style="11"/>
    <col min="5377" max="5377" width="12" style="11" customWidth="1"/>
    <col min="5378" max="5378" width="49.25" style="11" customWidth="1"/>
    <col min="5379" max="5379" width="17.125" style="11" customWidth="1"/>
    <col min="5380" max="5632" width="9" style="11"/>
    <col min="5633" max="5633" width="12" style="11" customWidth="1"/>
    <col min="5634" max="5634" width="49.25" style="11" customWidth="1"/>
    <col min="5635" max="5635" width="17.125" style="11" customWidth="1"/>
    <col min="5636" max="5888" width="9" style="11"/>
    <col min="5889" max="5889" width="12" style="11" customWidth="1"/>
    <col min="5890" max="5890" width="49.25" style="11" customWidth="1"/>
    <col min="5891" max="5891" width="17.125" style="11" customWidth="1"/>
    <col min="5892" max="6144" width="9" style="11"/>
    <col min="6145" max="6145" width="12" style="11" customWidth="1"/>
    <col min="6146" max="6146" width="49.25" style="11" customWidth="1"/>
    <col min="6147" max="6147" width="17.125" style="11" customWidth="1"/>
    <col min="6148" max="6400" width="9" style="11"/>
    <col min="6401" max="6401" width="12" style="11" customWidth="1"/>
    <col min="6402" max="6402" width="49.25" style="11" customWidth="1"/>
    <col min="6403" max="6403" width="17.125" style="11" customWidth="1"/>
    <col min="6404" max="6656" width="9" style="11"/>
    <col min="6657" max="6657" width="12" style="11" customWidth="1"/>
    <col min="6658" max="6658" width="49.25" style="11" customWidth="1"/>
    <col min="6659" max="6659" width="17.125" style="11" customWidth="1"/>
    <col min="6660" max="6912" width="9" style="11"/>
    <col min="6913" max="6913" width="12" style="11" customWidth="1"/>
    <col min="6914" max="6914" width="49.25" style="11" customWidth="1"/>
    <col min="6915" max="6915" width="17.125" style="11" customWidth="1"/>
    <col min="6916" max="7168" width="9" style="11"/>
    <col min="7169" max="7169" width="12" style="11" customWidth="1"/>
    <col min="7170" max="7170" width="49.25" style="11" customWidth="1"/>
    <col min="7171" max="7171" width="17.125" style="11" customWidth="1"/>
    <col min="7172" max="7424" width="9" style="11"/>
    <col min="7425" max="7425" width="12" style="11" customWidth="1"/>
    <col min="7426" max="7426" width="49.25" style="11" customWidth="1"/>
    <col min="7427" max="7427" width="17.125" style="11" customWidth="1"/>
    <col min="7428" max="7680" width="9" style="11"/>
    <col min="7681" max="7681" width="12" style="11" customWidth="1"/>
    <col min="7682" max="7682" width="49.25" style="11" customWidth="1"/>
    <col min="7683" max="7683" width="17.125" style="11" customWidth="1"/>
    <col min="7684" max="7936" width="9" style="11"/>
    <col min="7937" max="7937" width="12" style="11" customWidth="1"/>
    <col min="7938" max="7938" width="49.25" style="11" customWidth="1"/>
    <col min="7939" max="7939" width="17.125" style="11" customWidth="1"/>
    <col min="7940" max="8192" width="9" style="11"/>
    <col min="8193" max="8193" width="12" style="11" customWidth="1"/>
    <col min="8194" max="8194" width="49.25" style="11" customWidth="1"/>
    <col min="8195" max="8195" width="17.125" style="11" customWidth="1"/>
    <col min="8196" max="8448" width="9" style="11"/>
    <col min="8449" max="8449" width="12" style="11" customWidth="1"/>
    <col min="8450" max="8450" width="49.25" style="11" customWidth="1"/>
    <col min="8451" max="8451" width="17.125" style="11" customWidth="1"/>
    <col min="8452" max="8704" width="9" style="11"/>
    <col min="8705" max="8705" width="12" style="11" customWidth="1"/>
    <col min="8706" max="8706" width="49.25" style="11" customWidth="1"/>
    <col min="8707" max="8707" width="17.125" style="11" customWidth="1"/>
    <col min="8708" max="8960" width="9" style="11"/>
    <col min="8961" max="8961" width="12" style="11" customWidth="1"/>
    <col min="8962" max="8962" width="49.25" style="11" customWidth="1"/>
    <col min="8963" max="8963" width="17.125" style="11" customWidth="1"/>
    <col min="8964" max="9216" width="9" style="11"/>
    <col min="9217" max="9217" width="12" style="11" customWidth="1"/>
    <col min="9218" max="9218" width="49.25" style="11" customWidth="1"/>
    <col min="9219" max="9219" width="17.125" style="11" customWidth="1"/>
    <col min="9220" max="9472" width="9" style="11"/>
    <col min="9473" max="9473" width="12" style="11" customWidth="1"/>
    <col min="9474" max="9474" width="49.25" style="11" customWidth="1"/>
    <col min="9475" max="9475" width="17.125" style="11" customWidth="1"/>
    <col min="9476" max="9728" width="9" style="11"/>
    <col min="9729" max="9729" width="12" style="11" customWidth="1"/>
    <col min="9730" max="9730" width="49.25" style="11" customWidth="1"/>
    <col min="9731" max="9731" width="17.125" style="11" customWidth="1"/>
    <col min="9732" max="9984" width="9" style="11"/>
    <col min="9985" max="9985" width="12" style="11" customWidth="1"/>
    <col min="9986" max="9986" width="49.25" style="11" customWidth="1"/>
    <col min="9987" max="9987" width="17.125" style="11" customWidth="1"/>
    <col min="9988" max="10240" width="9" style="11"/>
    <col min="10241" max="10241" width="12" style="11" customWidth="1"/>
    <col min="10242" max="10242" width="49.25" style="11" customWidth="1"/>
    <col min="10243" max="10243" width="17.125" style="11" customWidth="1"/>
    <col min="10244" max="10496" width="9" style="11"/>
    <col min="10497" max="10497" width="12" style="11" customWidth="1"/>
    <col min="10498" max="10498" width="49.25" style="11" customWidth="1"/>
    <col min="10499" max="10499" width="17.125" style="11" customWidth="1"/>
    <col min="10500" max="10752" width="9" style="11"/>
    <col min="10753" max="10753" width="12" style="11" customWidth="1"/>
    <col min="10754" max="10754" width="49.25" style="11" customWidth="1"/>
    <col min="10755" max="10755" width="17.125" style="11" customWidth="1"/>
    <col min="10756" max="11008" width="9" style="11"/>
    <col min="11009" max="11009" width="12" style="11" customWidth="1"/>
    <col min="11010" max="11010" width="49.25" style="11" customWidth="1"/>
    <col min="11011" max="11011" width="17.125" style="11" customWidth="1"/>
    <col min="11012" max="11264" width="9" style="11"/>
    <col min="11265" max="11265" width="12" style="11" customWidth="1"/>
    <col min="11266" max="11266" width="49.25" style="11" customWidth="1"/>
    <col min="11267" max="11267" width="17.125" style="11" customWidth="1"/>
    <col min="11268" max="11520" width="9" style="11"/>
    <col min="11521" max="11521" width="12" style="11" customWidth="1"/>
    <col min="11522" max="11522" width="49.25" style="11" customWidth="1"/>
    <col min="11523" max="11523" width="17.125" style="11" customWidth="1"/>
    <col min="11524" max="11776" width="9" style="11"/>
    <col min="11777" max="11777" width="12" style="11" customWidth="1"/>
    <col min="11778" max="11778" width="49.25" style="11" customWidth="1"/>
    <col min="11779" max="11779" width="17.125" style="11" customWidth="1"/>
    <col min="11780" max="12032" width="9" style="11"/>
    <col min="12033" max="12033" width="12" style="11" customWidth="1"/>
    <col min="12034" max="12034" width="49.25" style="11" customWidth="1"/>
    <col min="12035" max="12035" width="17.125" style="11" customWidth="1"/>
    <col min="12036" max="12288" width="9" style="11"/>
    <col min="12289" max="12289" width="12" style="11" customWidth="1"/>
    <col min="12290" max="12290" width="49.25" style="11" customWidth="1"/>
    <col min="12291" max="12291" width="17.125" style="11" customWidth="1"/>
    <col min="12292" max="12544" width="9" style="11"/>
    <col min="12545" max="12545" width="12" style="11" customWidth="1"/>
    <col min="12546" max="12546" width="49.25" style="11" customWidth="1"/>
    <col min="12547" max="12547" width="17.125" style="11" customWidth="1"/>
    <col min="12548" max="12800" width="9" style="11"/>
    <col min="12801" max="12801" width="12" style="11" customWidth="1"/>
    <col min="12802" max="12802" width="49.25" style="11" customWidth="1"/>
    <col min="12803" max="12803" width="17.125" style="11" customWidth="1"/>
    <col min="12804" max="13056" width="9" style="11"/>
    <col min="13057" max="13057" width="12" style="11" customWidth="1"/>
    <col min="13058" max="13058" width="49.25" style="11" customWidth="1"/>
    <col min="13059" max="13059" width="17.125" style="11" customWidth="1"/>
    <col min="13060" max="13312" width="9" style="11"/>
    <col min="13313" max="13313" width="12" style="11" customWidth="1"/>
    <col min="13314" max="13314" width="49.25" style="11" customWidth="1"/>
    <col min="13315" max="13315" width="17.125" style="11" customWidth="1"/>
    <col min="13316" max="13568" width="9" style="11"/>
    <col min="13569" max="13569" width="12" style="11" customWidth="1"/>
    <col min="13570" max="13570" width="49.25" style="11" customWidth="1"/>
    <col min="13571" max="13571" width="17.125" style="11" customWidth="1"/>
    <col min="13572" max="13824" width="9" style="11"/>
    <col min="13825" max="13825" width="12" style="11" customWidth="1"/>
    <col min="13826" max="13826" width="49.25" style="11" customWidth="1"/>
    <col min="13827" max="13827" width="17.125" style="11" customWidth="1"/>
    <col min="13828" max="14080" width="9" style="11"/>
    <col min="14081" max="14081" width="12" style="11" customWidth="1"/>
    <col min="14082" max="14082" width="49.25" style="11" customWidth="1"/>
    <col min="14083" max="14083" width="17.125" style="11" customWidth="1"/>
    <col min="14084" max="14336" width="9" style="11"/>
    <col min="14337" max="14337" width="12" style="11" customWidth="1"/>
    <col min="14338" max="14338" width="49.25" style="11" customWidth="1"/>
    <col min="14339" max="14339" width="17.125" style="11" customWidth="1"/>
    <col min="14340" max="14592" width="9" style="11"/>
    <col min="14593" max="14593" width="12" style="11" customWidth="1"/>
    <col min="14594" max="14594" width="49.25" style="11" customWidth="1"/>
    <col min="14595" max="14595" width="17.125" style="11" customWidth="1"/>
    <col min="14596" max="14848" width="9" style="11"/>
    <col min="14849" max="14849" width="12" style="11" customWidth="1"/>
    <col min="14850" max="14850" width="49.25" style="11" customWidth="1"/>
    <col min="14851" max="14851" width="17.125" style="11" customWidth="1"/>
    <col min="14852" max="15104" width="9" style="11"/>
    <col min="15105" max="15105" width="12" style="11" customWidth="1"/>
    <col min="15106" max="15106" width="49.25" style="11" customWidth="1"/>
    <col min="15107" max="15107" width="17.125" style="11" customWidth="1"/>
    <col min="15108" max="15360" width="9" style="11"/>
    <col min="15361" max="15361" width="12" style="11" customWidth="1"/>
    <col min="15362" max="15362" width="49.25" style="11" customWidth="1"/>
    <col min="15363" max="15363" width="17.125" style="11" customWidth="1"/>
    <col min="15364" max="15616" width="9" style="11"/>
    <col min="15617" max="15617" width="12" style="11" customWidth="1"/>
    <col min="15618" max="15618" width="49.25" style="11" customWidth="1"/>
    <col min="15619" max="15619" width="17.125" style="11" customWidth="1"/>
    <col min="15620" max="15872" width="9" style="11"/>
    <col min="15873" max="15873" width="12" style="11" customWidth="1"/>
    <col min="15874" max="15874" width="49.25" style="11" customWidth="1"/>
    <col min="15875" max="15875" width="17.125" style="11" customWidth="1"/>
    <col min="15876" max="16128" width="9" style="11"/>
    <col min="16129" max="16129" width="12" style="11" customWidth="1"/>
    <col min="16130" max="16130" width="49.25" style="11" customWidth="1"/>
    <col min="16131" max="16131" width="17.125" style="11" customWidth="1"/>
    <col min="16132" max="16384" width="9" style="11"/>
  </cols>
  <sheetData>
    <row r="1" spans="1:3" ht="15.75" customHeight="1">
      <c r="A1" s="9" t="s">
        <v>3</v>
      </c>
    </row>
    <row r="2" spans="1:3" ht="48.75" customHeight="1">
      <c r="A2" s="40" t="s">
        <v>790</v>
      </c>
      <c r="B2" s="41"/>
      <c r="C2" s="41"/>
    </row>
    <row r="3" spans="1:3" ht="15.75" customHeight="1">
      <c r="C3" s="13" t="s">
        <v>4</v>
      </c>
    </row>
    <row r="4" spans="1:3" ht="15.75" customHeight="1">
      <c r="A4" s="14" t="s">
        <v>5</v>
      </c>
      <c r="B4" s="14" t="s">
        <v>6</v>
      </c>
      <c r="C4" s="15" t="s">
        <v>7</v>
      </c>
    </row>
    <row r="5" spans="1:3" s="19" customFormat="1" ht="15.75" customHeight="1">
      <c r="A5" s="16">
        <v>201</v>
      </c>
      <c r="B5" s="17" t="s">
        <v>8</v>
      </c>
      <c r="C5" s="18">
        <f>C6+C18+C27+C39+C51+C62+C73+C85+C94+C109+C118+C129+C138+C144+C151+C159+C166+C172+C178+C184+C190</f>
        <v>7955</v>
      </c>
    </row>
    <row r="6" spans="1:3" s="19" customFormat="1" ht="15.75" customHeight="1">
      <c r="A6" s="16">
        <v>20101</v>
      </c>
      <c r="B6" s="17" t="s">
        <v>9</v>
      </c>
      <c r="C6" s="18">
        <f>SUM(C7:C17)</f>
        <v>156</v>
      </c>
    </row>
    <row r="7" spans="1:3" s="19" customFormat="1" ht="15.75" customHeight="1">
      <c r="A7" s="16">
        <v>2010101</v>
      </c>
      <c r="B7" s="17" t="s">
        <v>10</v>
      </c>
      <c r="C7" s="18">
        <v>128</v>
      </c>
    </row>
    <row r="8" spans="1:3" s="19" customFormat="1" ht="15.75" customHeight="1">
      <c r="A8" s="16">
        <v>2010102</v>
      </c>
      <c r="B8" s="17" t="s">
        <v>11</v>
      </c>
      <c r="C8" s="18"/>
    </row>
    <row r="9" spans="1:3" s="19" customFormat="1" ht="15.75" customHeight="1">
      <c r="A9" s="16">
        <v>2010103</v>
      </c>
      <c r="B9" s="17" t="s">
        <v>12</v>
      </c>
      <c r="C9" s="18"/>
    </row>
    <row r="10" spans="1:3" s="19" customFormat="1" ht="15.75" customHeight="1">
      <c r="A10" s="16">
        <v>2010104</v>
      </c>
      <c r="B10" s="17" t="s">
        <v>13</v>
      </c>
      <c r="C10" s="18">
        <v>28</v>
      </c>
    </row>
    <row r="11" spans="1:3" s="19" customFormat="1" ht="15.75" customHeight="1">
      <c r="A11" s="16">
        <v>2010105</v>
      </c>
      <c r="B11" s="17" t="s">
        <v>14</v>
      </c>
      <c r="C11" s="18"/>
    </row>
    <row r="12" spans="1:3" s="19" customFormat="1" ht="15.75" customHeight="1">
      <c r="A12" s="16">
        <v>2010106</v>
      </c>
      <c r="B12" s="17" t="s">
        <v>15</v>
      </c>
      <c r="C12" s="18"/>
    </row>
    <row r="13" spans="1:3" s="19" customFormat="1" ht="15.75" customHeight="1">
      <c r="A13" s="16">
        <v>2010107</v>
      </c>
      <c r="B13" s="17" t="s">
        <v>16</v>
      </c>
      <c r="C13" s="18"/>
    </row>
    <row r="14" spans="1:3" s="19" customFormat="1" ht="15.75" customHeight="1">
      <c r="A14" s="16">
        <v>2010108</v>
      </c>
      <c r="B14" s="17" t="s">
        <v>17</v>
      </c>
      <c r="C14" s="18"/>
    </row>
    <row r="15" spans="1:3" s="19" customFormat="1" ht="15.75" customHeight="1">
      <c r="A15" s="16">
        <v>2010109</v>
      </c>
      <c r="B15" s="17" t="s">
        <v>18</v>
      </c>
      <c r="C15" s="18"/>
    </row>
    <row r="16" spans="1:3" s="19" customFormat="1" ht="15.75" customHeight="1">
      <c r="A16" s="16">
        <v>2010150</v>
      </c>
      <c r="B16" s="17" t="s">
        <v>19</v>
      </c>
      <c r="C16" s="18"/>
    </row>
    <row r="17" spans="1:3" s="19" customFormat="1" ht="15.75" customHeight="1">
      <c r="A17" s="16">
        <v>2010199</v>
      </c>
      <c r="B17" s="17" t="s">
        <v>20</v>
      </c>
      <c r="C17" s="18"/>
    </row>
    <row r="18" spans="1:3" s="19" customFormat="1" ht="15.75" customHeight="1">
      <c r="A18" s="16">
        <v>20102</v>
      </c>
      <c r="B18" s="17" t="s">
        <v>21</v>
      </c>
      <c r="C18" s="18">
        <f>SUM(C19:C26)</f>
        <v>228</v>
      </c>
    </row>
    <row r="19" spans="1:3" s="19" customFormat="1" ht="15.75" customHeight="1">
      <c r="A19" s="16">
        <v>2010201</v>
      </c>
      <c r="B19" s="17" t="s">
        <v>22</v>
      </c>
      <c r="C19" s="18">
        <v>174</v>
      </c>
    </row>
    <row r="20" spans="1:3" s="19" customFormat="1" ht="15.75" customHeight="1">
      <c r="A20" s="16">
        <v>2010202</v>
      </c>
      <c r="B20" s="17" t="s">
        <v>23</v>
      </c>
      <c r="C20" s="18">
        <v>10</v>
      </c>
    </row>
    <row r="21" spans="1:3" s="19" customFormat="1" ht="15.75" customHeight="1">
      <c r="A21" s="16">
        <v>2010203</v>
      </c>
      <c r="B21" s="17" t="s">
        <v>24</v>
      </c>
      <c r="C21" s="18"/>
    </row>
    <row r="22" spans="1:3" s="19" customFormat="1" ht="15.75" customHeight="1">
      <c r="A22" s="16">
        <v>2010204</v>
      </c>
      <c r="B22" s="17" t="s">
        <v>25</v>
      </c>
      <c r="C22" s="18">
        <v>28</v>
      </c>
    </row>
    <row r="23" spans="1:3" s="19" customFormat="1" ht="15.75" customHeight="1">
      <c r="A23" s="16">
        <v>2010205</v>
      </c>
      <c r="B23" s="17" t="s">
        <v>26</v>
      </c>
      <c r="C23" s="18">
        <v>16</v>
      </c>
    </row>
    <row r="24" spans="1:3" s="19" customFormat="1" ht="15.75" customHeight="1">
      <c r="A24" s="16">
        <v>2010206</v>
      </c>
      <c r="B24" s="17" t="s">
        <v>27</v>
      </c>
      <c r="C24" s="18"/>
    </row>
    <row r="25" spans="1:3" s="19" customFormat="1" ht="15.75" customHeight="1">
      <c r="A25" s="16">
        <v>2010250</v>
      </c>
      <c r="B25" s="17" t="s">
        <v>28</v>
      </c>
      <c r="C25" s="18"/>
    </row>
    <row r="26" spans="1:3" s="19" customFormat="1" ht="15.75" customHeight="1">
      <c r="A26" s="16">
        <v>2010299</v>
      </c>
      <c r="B26" s="17" t="s">
        <v>29</v>
      </c>
      <c r="C26" s="18"/>
    </row>
    <row r="27" spans="1:3" s="19" customFormat="1" ht="15.75" customHeight="1">
      <c r="A27" s="16">
        <v>20103</v>
      </c>
      <c r="B27" s="17" t="s">
        <v>30</v>
      </c>
      <c r="C27" s="18">
        <f>SUM(C28:C38)</f>
        <v>3744</v>
      </c>
    </row>
    <row r="28" spans="1:3" s="19" customFormat="1" ht="15.75" customHeight="1">
      <c r="A28" s="16">
        <v>2010301</v>
      </c>
      <c r="B28" s="17" t="s">
        <v>31</v>
      </c>
      <c r="C28" s="18">
        <v>3600</v>
      </c>
    </row>
    <row r="29" spans="1:3" s="19" customFormat="1" ht="15.75" customHeight="1">
      <c r="A29" s="16">
        <v>2010302</v>
      </c>
      <c r="B29" s="17" t="s">
        <v>32</v>
      </c>
      <c r="C29" s="18"/>
    </row>
    <row r="30" spans="1:3" s="19" customFormat="1" ht="15.75" customHeight="1">
      <c r="A30" s="16">
        <v>2010303</v>
      </c>
      <c r="B30" s="17" t="s">
        <v>33</v>
      </c>
      <c r="C30" s="18"/>
    </row>
    <row r="31" spans="1:3" s="19" customFormat="1" ht="15.75" customHeight="1">
      <c r="A31" s="16">
        <v>2010304</v>
      </c>
      <c r="B31" s="17" t="s">
        <v>34</v>
      </c>
      <c r="C31" s="18"/>
    </row>
    <row r="32" spans="1:3" s="19" customFormat="1" ht="15.75" customHeight="1">
      <c r="A32" s="16">
        <v>2010305</v>
      </c>
      <c r="B32" s="17" t="s">
        <v>35</v>
      </c>
      <c r="C32" s="18">
        <v>10</v>
      </c>
    </row>
    <row r="33" spans="1:3" s="19" customFormat="1" ht="15.75" customHeight="1">
      <c r="A33" s="16">
        <v>2010306</v>
      </c>
      <c r="B33" s="17" t="s">
        <v>36</v>
      </c>
      <c r="C33" s="18">
        <v>0</v>
      </c>
    </row>
    <row r="34" spans="1:3" s="19" customFormat="1" ht="15.75" customHeight="1">
      <c r="A34" s="16">
        <v>2010307</v>
      </c>
      <c r="B34" s="17" t="s">
        <v>37</v>
      </c>
      <c r="C34" s="18"/>
    </row>
    <row r="35" spans="1:3" s="19" customFormat="1" ht="15.75" customHeight="1">
      <c r="A35" s="16">
        <v>2010308</v>
      </c>
      <c r="B35" s="17" t="s">
        <v>38</v>
      </c>
      <c r="C35" s="18">
        <v>41</v>
      </c>
    </row>
    <row r="36" spans="1:3" s="19" customFormat="1" ht="15.75" customHeight="1">
      <c r="A36" s="16">
        <v>2010309</v>
      </c>
      <c r="B36" s="17" t="s">
        <v>39</v>
      </c>
      <c r="C36" s="18"/>
    </row>
    <row r="37" spans="1:3" s="19" customFormat="1" ht="15.75" customHeight="1">
      <c r="A37" s="16">
        <v>2010350</v>
      </c>
      <c r="B37" s="17" t="s">
        <v>40</v>
      </c>
      <c r="C37" s="18">
        <v>93</v>
      </c>
    </row>
    <row r="38" spans="1:3" s="19" customFormat="1" ht="15.75" customHeight="1">
      <c r="A38" s="16">
        <v>2010399</v>
      </c>
      <c r="B38" s="17" t="s">
        <v>41</v>
      </c>
      <c r="C38" s="18"/>
    </row>
    <row r="39" spans="1:3" s="19" customFormat="1" ht="15.75" customHeight="1">
      <c r="A39" s="16">
        <v>20104</v>
      </c>
      <c r="B39" s="17" t="s">
        <v>42</v>
      </c>
      <c r="C39" s="18">
        <f>SUM(C40:C50)</f>
        <v>407</v>
      </c>
    </row>
    <row r="40" spans="1:3" s="19" customFormat="1" ht="15.75" customHeight="1">
      <c r="A40" s="16">
        <v>2010401</v>
      </c>
      <c r="B40" s="17" t="s">
        <v>43</v>
      </c>
      <c r="C40" s="18">
        <v>53</v>
      </c>
    </row>
    <row r="41" spans="1:3" s="19" customFormat="1" ht="15.75" customHeight="1">
      <c r="A41" s="16">
        <v>2010402</v>
      </c>
      <c r="B41" s="17" t="s">
        <v>44</v>
      </c>
      <c r="C41" s="18">
        <v>0</v>
      </c>
    </row>
    <row r="42" spans="1:3" s="19" customFormat="1" ht="15.75" customHeight="1">
      <c r="A42" s="16">
        <v>2010403</v>
      </c>
      <c r="B42" s="17" t="s">
        <v>45</v>
      </c>
      <c r="C42" s="18"/>
    </row>
    <row r="43" spans="1:3" s="19" customFormat="1" ht="15.75" customHeight="1">
      <c r="A43" s="16">
        <v>2010404</v>
      </c>
      <c r="B43" s="17" t="s">
        <v>46</v>
      </c>
      <c r="C43" s="18"/>
    </row>
    <row r="44" spans="1:3" s="19" customFormat="1" ht="15.75" customHeight="1">
      <c r="A44" s="16">
        <v>2010405</v>
      </c>
      <c r="B44" s="17" t="s">
        <v>47</v>
      </c>
      <c r="C44" s="18"/>
    </row>
    <row r="45" spans="1:3" s="19" customFormat="1" ht="15.75" customHeight="1">
      <c r="A45" s="16">
        <v>2010406</v>
      </c>
      <c r="B45" s="17" t="s">
        <v>48</v>
      </c>
      <c r="C45" s="18"/>
    </row>
    <row r="46" spans="1:3" s="19" customFormat="1" ht="15.75" customHeight="1">
      <c r="A46" s="16">
        <v>2010407</v>
      </c>
      <c r="B46" s="17" t="s">
        <v>49</v>
      </c>
      <c r="C46" s="18"/>
    </row>
    <row r="47" spans="1:3" s="19" customFormat="1" ht="15.75" customHeight="1">
      <c r="A47" s="16">
        <v>2010408</v>
      </c>
      <c r="B47" s="17" t="s">
        <v>50</v>
      </c>
      <c r="C47" s="18">
        <v>31</v>
      </c>
    </row>
    <row r="48" spans="1:3" s="19" customFormat="1" ht="15.75" customHeight="1">
      <c r="A48" s="16">
        <v>2010409</v>
      </c>
      <c r="B48" s="17" t="s">
        <v>51</v>
      </c>
      <c r="C48" s="18"/>
    </row>
    <row r="49" spans="1:3" s="19" customFormat="1" ht="15.75" customHeight="1">
      <c r="A49" s="16">
        <v>2010450</v>
      </c>
      <c r="B49" s="17" t="s">
        <v>52</v>
      </c>
      <c r="C49" s="18">
        <v>23</v>
      </c>
    </row>
    <row r="50" spans="1:3" s="19" customFormat="1" ht="15.75" customHeight="1">
      <c r="A50" s="16">
        <v>2010499</v>
      </c>
      <c r="B50" s="17" t="s">
        <v>53</v>
      </c>
      <c r="C50" s="18">
        <v>300</v>
      </c>
    </row>
    <row r="51" spans="1:3" s="19" customFormat="1" ht="15.75" customHeight="1">
      <c r="A51" s="16">
        <v>20105</v>
      </c>
      <c r="B51" s="17" t="s">
        <v>54</v>
      </c>
      <c r="C51" s="18">
        <f>SUM(C52:C61)</f>
        <v>90</v>
      </c>
    </row>
    <row r="52" spans="1:3" s="19" customFormat="1" ht="15.75" customHeight="1">
      <c r="A52" s="16">
        <v>2010501</v>
      </c>
      <c r="B52" s="17" t="s">
        <v>55</v>
      </c>
      <c r="C52" s="18">
        <v>28</v>
      </c>
    </row>
    <row r="53" spans="1:3" s="19" customFormat="1" ht="15.75" customHeight="1">
      <c r="A53" s="16">
        <v>2010502</v>
      </c>
      <c r="B53" s="17" t="s">
        <v>56</v>
      </c>
      <c r="C53" s="18"/>
    </row>
    <row r="54" spans="1:3" s="19" customFormat="1" ht="15.75" customHeight="1">
      <c r="A54" s="16">
        <v>2010503</v>
      </c>
      <c r="B54" s="17" t="s">
        <v>57</v>
      </c>
      <c r="C54" s="18"/>
    </row>
    <row r="55" spans="1:3" s="19" customFormat="1" ht="15.75" customHeight="1">
      <c r="A55" s="16">
        <v>2010504</v>
      </c>
      <c r="B55" s="17" t="s">
        <v>58</v>
      </c>
      <c r="C55" s="18"/>
    </row>
    <row r="56" spans="1:3" s="19" customFormat="1" ht="15.75" customHeight="1">
      <c r="A56" s="16">
        <v>2010505</v>
      </c>
      <c r="B56" s="17" t="s">
        <v>59</v>
      </c>
      <c r="C56" s="18">
        <v>8</v>
      </c>
    </row>
    <row r="57" spans="1:3" s="19" customFormat="1" ht="15.75" customHeight="1">
      <c r="A57" s="16">
        <v>2010506</v>
      </c>
      <c r="B57" s="17" t="s">
        <v>60</v>
      </c>
      <c r="C57" s="18"/>
    </row>
    <row r="58" spans="1:3" s="19" customFormat="1" ht="15.75" customHeight="1">
      <c r="A58" s="16">
        <v>2010507</v>
      </c>
      <c r="B58" s="17" t="s">
        <v>61</v>
      </c>
      <c r="C58" s="18"/>
    </row>
    <row r="59" spans="1:3" s="19" customFormat="1" ht="15.75" customHeight="1">
      <c r="A59" s="16">
        <v>2010508</v>
      </c>
      <c r="B59" s="17" t="s">
        <v>62</v>
      </c>
      <c r="C59" s="18"/>
    </row>
    <row r="60" spans="1:3" s="19" customFormat="1" ht="15.75" customHeight="1">
      <c r="A60" s="16">
        <v>2010550</v>
      </c>
      <c r="B60" s="17" t="s">
        <v>63</v>
      </c>
      <c r="C60" s="18">
        <v>24</v>
      </c>
    </row>
    <row r="61" spans="1:3" s="19" customFormat="1" ht="15.75" customHeight="1">
      <c r="A61" s="16">
        <v>2010599</v>
      </c>
      <c r="B61" s="17" t="s">
        <v>64</v>
      </c>
      <c r="C61" s="18">
        <v>30</v>
      </c>
    </row>
    <row r="62" spans="1:3" s="19" customFormat="1" ht="15.75" customHeight="1">
      <c r="A62" s="16">
        <v>20106</v>
      </c>
      <c r="B62" s="17" t="s">
        <v>65</v>
      </c>
      <c r="C62" s="18">
        <f>SUM(C63:C72)</f>
        <v>307</v>
      </c>
    </row>
    <row r="63" spans="1:3" s="19" customFormat="1" ht="15.75" customHeight="1">
      <c r="A63" s="16">
        <v>2010601</v>
      </c>
      <c r="B63" s="17" t="s">
        <v>66</v>
      </c>
      <c r="C63" s="18">
        <v>246</v>
      </c>
    </row>
    <row r="64" spans="1:3" s="19" customFormat="1" ht="15.75" customHeight="1">
      <c r="A64" s="16">
        <v>2010602</v>
      </c>
      <c r="B64" s="17" t="s">
        <v>67</v>
      </c>
      <c r="C64" s="18">
        <v>37</v>
      </c>
    </row>
    <row r="65" spans="1:3" s="19" customFormat="1" ht="15.75" customHeight="1">
      <c r="A65" s="16">
        <v>2010603</v>
      </c>
      <c r="B65" s="17" t="s">
        <v>68</v>
      </c>
      <c r="C65" s="18"/>
    </row>
    <row r="66" spans="1:3" s="19" customFormat="1" ht="15.75" customHeight="1">
      <c r="A66" s="16">
        <v>2010604</v>
      </c>
      <c r="B66" s="17" t="s">
        <v>69</v>
      </c>
      <c r="C66" s="18"/>
    </row>
    <row r="67" spans="1:3" s="19" customFormat="1" ht="15.75" customHeight="1">
      <c r="A67" s="16">
        <v>2010605</v>
      </c>
      <c r="B67" s="17" t="s">
        <v>70</v>
      </c>
      <c r="C67" s="18"/>
    </row>
    <row r="68" spans="1:3" s="19" customFormat="1" ht="15.75" customHeight="1">
      <c r="A68" s="16">
        <v>2010606</v>
      </c>
      <c r="B68" s="17" t="s">
        <v>71</v>
      </c>
      <c r="C68" s="18"/>
    </row>
    <row r="69" spans="1:3" s="19" customFormat="1" ht="15.75" customHeight="1">
      <c r="A69" s="16">
        <v>2010607</v>
      </c>
      <c r="B69" s="17" t="s">
        <v>72</v>
      </c>
      <c r="C69" s="18"/>
    </row>
    <row r="70" spans="1:3" s="19" customFormat="1" ht="15.75" customHeight="1">
      <c r="A70" s="16">
        <v>2010608</v>
      </c>
      <c r="B70" s="17" t="s">
        <v>73</v>
      </c>
      <c r="C70" s="18"/>
    </row>
    <row r="71" spans="1:3" s="19" customFormat="1" ht="15.75" customHeight="1">
      <c r="A71" s="16">
        <v>2010650</v>
      </c>
      <c r="B71" s="17" t="s">
        <v>74</v>
      </c>
      <c r="C71" s="18">
        <v>24</v>
      </c>
    </row>
    <row r="72" spans="1:3" s="19" customFormat="1" ht="15.75" customHeight="1">
      <c r="A72" s="16">
        <v>2010699</v>
      </c>
      <c r="B72" s="17" t="s">
        <v>75</v>
      </c>
      <c r="C72" s="18"/>
    </row>
    <row r="73" spans="1:3" s="19" customFormat="1" ht="15.75" customHeight="1">
      <c r="A73" s="16">
        <v>20107</v>
      </c>
      <c r="B73" s="17" t="s">
        <v>76</v>
      </c>
      <c r="C73" s="18">
        <f>SUM(C74:C84)</f>
        <v>500</v>
      </c>
    </row>
    <row r="74" spans="1:3" s="19" customFormat="1" ht="15.75" customHeight="1">
      <c r="A74" s="16">
        <v>2010701</v>
      </c>
      <c r="B74" s="17" t="s">
        <v>77</v>
      </c>
      <c r="C74" s="18"/>
    </row>
    <row r="75" spans="1:3" s="19" customFormat="1" ht="15.75" customHeight="1">
      <c r="A75" s="16">
        <v>2010702</v>
      </c>
      <c r="B75" s="17" t="s">
        <v>78</v>
      </c>
      <c r="C75" s="18"/>
    </row>
    <row r="76" spans="1:3" s="19" customFormat="1" ht="15.75" customHeight="1">
      <c r="A76" s="16">
        <v>2010703</v>
      </c>
      <c r="B76" s="17" t="s">
        <v>79</v>
      </c>
      <c r="C76" s="18"/>
    </row>
    <row r="77" spans="1:3" s="19" customFormat="1" ht="15.75" customHeight="1">
      <c r="A77" s="16">
        <v>2010704</v>
      </c>
      <c r="B77" s="17" t="s">
        <v>80</v>
      </c>
      <c r="C77" s="18"/>
    </row>
    <row r="78" spans="1:3" s="19" customFormat="1" ht="15.75" customHeight="1">
      <c r="A78" s="16">
        <v>2010705</v>
      </c>
      <c r="B78" s="17" t="s">
        <v>81</v>
      </c>
      <c r="C78" s="18"/>
    </row>
    <row r="79" spans="1:3" s="19" customFormat="1" ht="15.75" customHeight="1">
      <c r="A79" s="16">
        <v>2010706</v>
      </c>
      <c r="B79" s="17" t="s">
        <v>82</v>
      </c>
      <c r="C79" s="18"/>
    </row>
    <row r="80" spans="1:3" s="19" customFormat="1" ht="15.75" customHeight="1">
      <c r="A80" s="16">
        <v>2010707</v>
      </c>
      <c r="B80" s="17" t="s">
        <v>83</v>
      </c>
      <c r="C80" s="18"/>
    </row>
    <row r="81" spans="1:3" s="19" customFormat="1" ht="15.75" customHeight="1">
      <c r="A81" s="16">
        <v>2010708</v>
      </c>
      <c r="B81" s="17" t="s">
        <v>84</v>
      </c>
      <c r="C81" s="18">
        <v>500</v>
      </c>
    </row>
    <row r="82" spans="1:3" s="19" customFormat="1" ht="15.75" customHeight="1">
      <c r="A82" s="16">
        <v>2010709</v>
      </c>
      <c r="B82" s="17" t="s">
        <v>85</v>
      </c>
      <c r="C82" s="18"/>
    </row>
    <row r="83" spans="1:3" s="19" customFormat="1" ht="15.75" customHeight="1">
      <c r="A83" s="16">
        <v>2010750</v>
      </c>
      <c r="B83" s="17" t="s">
        <v>86</v>
      </c>
      <c r="C83" s="18"/>
    </row>
    <row r="84" spans="1:3" s="19" customFormat="1" ht="15.75" customHeight="1">
      <c r="A84" s="16">
        <v>2010799</v>
      </c>
      <c r="B84" s="17" t="s">
        <v>87</v>
      </c>
      <c r="C84" s="18"/>
    </row>
    <row r="85" spans="1:3" s="19" customFormat="1" ht="15.75" customHeight="1">
      <c r="A85" s="16">
        <v>20108</v>
      </c>
      <c r="B85" s="17" t="s">
        <v>88</v>
      </c>
      <c r="C85" s="18">
        <f>SUM(C86:C93)</f>
        <v>112</v>
      </c>
    </row>
    <row r="86" spans="1:3" s="19" customFormat="1" ht="15.75" customHeight="1">
      <c r="A86" s="16">
        <v>2010801</v>
      </c>
      <c r="B86" s="17" t="s">
        <v>89</v>
      </c>
      <c r="C86" s="18">
        <v>110</v>
      </c>
    </row>
    <row r="87" spans="1:3" s="19" customFormat="1" ht="15.75" customHeight="1">
      <c r="A87" s="16">
        <v>2010802</v>
      </c>
      <c r="B87" s="17" t="s">
        <v>90</v>
      </c>
      <c r="C87" s="18">
        <v>2</v>
      </c>
    </row>
    <row r="88" spans="1:3" s="19" customFormat="1" ht="15.75" customHeight="1">
      <c r="A88" s="16">
        <v>2010803</v>
      </c>
      <c r="B88" s="17" t="s">
        <v>91</v>
      </c>
      <c r="C88" s="18"/>
    </row>
    <row r="89" spans="1:3" s="19" customFormat="1" ht="15.75" customHeight="1">
      <c r="A89" s="16">
        <v>2010804</v>
      </c>
      <c r="B89" s="17" t="s">
        <v>92</v>
      </c>
      <c r="C89" s="18"/>
    </row>
    <row r="90" spans="1:3" s="19" customFormat="1" ht="15.75" customHeight="1">
      <c r="A90" s="16">
        <v>2010805</v>
      </c>
      <c r="B90" s="17" t="s">
        <v>93</v>
      </c>
      <c r="C90" s="18"/>
    </row>
    <row r="91" spans="1:3" s="19" customFormat="1" ht="15.75" customHeight="1">
      <c r="A91" s="16">
        <v>2010806</v>
      </c>
      <c r="B91" s="17" t="s">
        <v>94</v>
      </c>
      <c r="C91" s="18"/>
    </row>
    <row r="92" spans="1:3" s="19" customFormat="1" ht="15.75" customHeight="1">
      <c r="A92" s="16">
        <v>2010850</v>
      </c>
      <c r="B92" s="17" t="s">
        <v>95</v>
      </c>
      <c r="C92" s="18"/>
    </row>
    <row r="93" spans="1:3" s="19" customFormat="1" ht="15.75" customHeight="1">
      <c r="A93" s="16">
        <v>2010899</v>
      </c>
      <c r="B93" s="17" t="s">
        <v>96</v>
      </c>
      <c r="C93" s="18"/>
    </row>
    <row r="94" spans="1:3" s="19" customFormat="1" ht="15.75" customHeight="1">
      <c r="A94" s="16">
        <v>20110</v>
      </c>
      <c r="B94" s="17" t="s">
        <v>97</v>
      </c>
      <c r="C94" s="18">
        <f>SUM(C95:C108)</f>
        <v>74</v>
      </c>
    </row>
    <row r="95" spans="1:3" s="19" customFormat="1" ht="15.75" customHeight="1">
      <c r="A95" s="16">
        <v>2011001</v>
      </c>
      <c r="B95" s="17" t="s">
        <v>98</v>
      </c>
      <c r="C95" s="18">
        <v>42</v>
      </c>
    </row>
    <row r="96" spans="1:3" s="19" customFormat="1" ht="15.75" customHeight="1">
      <c r="A96" s="16">
        <v>2011002</v>
      </c>
      <c r="B96" s="17" t="s">
        <v>99</v>
      </c>
      <c r="C96" s="18">
        <v>5</v>
      </c>
    </row>
    <row r="97" spans="1:3" s="19" customFormat="1" ht="17.25" customHeight="1">
      <c r="A97" s="16">
        <v>2011003</v>
      </c>
      <c r="B97" s="17" t="s">
        <v>100</v>
      </c>
      <c r="C97" s="18"/>
    </row>
    <row r="98" spans="1:3" s="19" customFormat="1" ht="15.75" customHeight="1">
      <c r="A98" s="16">
        <v>2011004</v>
      </c>
      <c r="B98" s="17" t="s">
        <v>101</v>
      </c>
      <c r="C98" s="18"/>
    </row>
    <row r="99" spans="1:3" s="19" customFormat="1" ht="15.75" customHeight="1">
      <c r="A99" s="16">
        <v>2011005</v>
      </c>
      <c r="B99" s="17" t="s">
        <v>102</v>
      </c>
      <c r="C99" s="18"/>
    </row>
    <row r="100" spans="1:3" s="19" customFormat="1" ht="15.75" customHeight="1">
      <c r="A100" s="16">
        <v>2011006</v>
      </c>
      <c r="B100" s="17" t="s">
        <v>103</v>
      </c>
      <c r="C100" s="18">
        <v>17</v>
      </c>
    </row>
    <row r="101" spans="1:3" s="19" customFormat="1" ht="15.75" customHeight="1">
      <c r="A101" s="16">
        <v>2011007</v>
      </c>
      <c r="B101" s="17" t="s">
        <v>104</v>
      </c>
      <c r="C101" s="18"/>
    </row>
    <row r="102" spans="1:3" s="19" customFormat="1" ht="15.75" customHeight="1">
      <c r="A102" s="16">
        <v>2011008</v>
      </c>
      <c r="B102" s="17" t="s">
        <v>105</v>
      </c>
      <c r="C102" s="18">
        <v>10</v>
      </c>
    </row>
    <row r="103" spans="1:3" s="19" customFormat="1" ht="15.75" customHeight="1">
      <c r="A103" s="16">
        <v>2011009</v>
      </c>
      <c r="B103" s="17" t="s">
        <v>106</v>
      </c>
      <c r="C103" s="18"/>
    </row>
    <row r="104" spans="1:3" s="19" customFormat="1" ht="15.75" customHeight="1">
      <c r="A104" s="16">
        <v>2011010</v>
      </c>
      <c r="B104" s="17" t="s">
        <v>107</v>
      </c>
      <c r="C104" s="18"/>
    </row>
    <row r="105" spans="1:3" s="19" customFormat="1" ht="15.75" customHeight="1">
      <c r="A105" s="16">
        <v>2011011</v>
      </c>
      <c r="B105" s="17" t="s">
        <v>108</v>
      </c>
      <c r="C105" s="18"/>
    </row>
    <row r="106" spans="1:3" s="19" customFormat="1" ht="15.75" customHeight="1">
      <c r="A106" s="16">
        <v>2011012</v>
      </c>
      <c r="B106" s="17" t="s">
        <v>109</v>
      </c>
      <c r="C106" s="18"/>
    </row>
    <row r="107" spans="1:3" s="19" customFormat="1" ht="15.75" customHeight="1">
      <c r="A107" s="16">
        <v>2011050</v>
      </c>
      <c r="B107" s="17" t="s">
        <v>110</v>
      </c>
      <c r="C107" s="18"/>
    </row>
    <row r="108" spans="1:3" s="19" customFormat="1" ht="15.75" customHeight="1">
      <c r="A108" s="16">
        <v>2011099</v>
      </c>
      <c r="B108" s="17" t="s">
        <v>111</v>
      </c>
      <c r="C108" s="18"/>
    </row>
    <row r="109" spans="1:3" s="19" customFormat="1" ht="15.75" customHeight="1">
      <c r="A109" s="16">
        <v>20111</v>
      </c>
      <c r="B109" s="17" t="s">
        <v>112</v>
      </c>
      <c r="C109" s="18">
        <f>SUM(C110:C117)</f>
        <v>170</v>
      </c>
    </row>
    <row r="110" spans="1:3" s="19" customFormat="1" ht="15.75" customHeight="1">
      <c r="A110" s="16">
        <v>2011101</v>
      </c>
      <c r="B110" s="17" t="s">
        <v>113</v>
      </c>
      <c r="C110" s="18">
        <v>151</v>
      </c>
    </row>
    <row r="111" spans="1:3" s="19" customFormat="1" ht="15.75" customHeight="1">
      <c r="A111" s="16">
        <v>2011102</v>
      </c>
      <c r="B111" s="17" t="s">
        <v>114</v>
      </c>
      <c r="C111" s="18">
        <v>19</v>
      </c>
    </row>
    <row r="112" spans="1:3" s="19" customFormat="1" ht="15.75" customHeight="1">
      <c r="A112" s="16">
        <v>2011103</v>
      </c>
      <c r="B112" s="17" t="s">
        <v>115</v>
      </c>
      <c r="C112" s="18"/>
    </row>
    <row r="113" spans="1:3" s="19" customFormat="1" ht="15.75" customHeight="1">
      <c r="A113" s="16">
        <v>2011104</v>
      </c>
      <c r="B113" s="17" t="s">
        <v>116</v>
      </c>
      <c r="C113" s="18"/>
    </row>
    <row r="114" spans="1:3" s="19" customFormat="1" ht="15.75" customHeight="1">
      <c r="A114" s="16">
        <v>2011105</v>
      </c>
      <c r="B114" s="17" t="s">
        <v>117</v>
      </c>
      <c r="C114" s="18"/>
    </row>
    <row r="115" spans="1:3" s="19" customFormat="1" ht="15.75" customHeight="1">
      <c r="A115" s="16">
        <v>2011106</v>
      </c>
      <c r="B115" s="17" t="s">
        <v>118</v>
      </c>
      <c r="C115" s="18"/>
    </row>
    <row r="116" spans="1:3" s="19" customFormat="1" ht="15.75" customHeight="1">
      <c r="A116" s="16">
        <v>2011150</v>
      </c>
      <c r="B116" s="17" t="s">
        <v>119</v>
      </c>
      <c r="C116" s="18"/>
    </row>
    <row r="117" spans="1:3" s="19" customFormat="1" ht="15.75" customHeight="1">
      <c r="A117" s="16">
        <v>2011199</v>
      </c>
      <c r="B117" s="17" t="s">
        <v>120</v>
      </c>
      <c r="C117" s="18"/>
    </row>
    <row r="118" spans="1:3" s="19" customFormat="1" ht="15.75" customHeight="1">
      <c r="A118" s="16">
        <v>20113</v>
      </c>
      <c r="B118" s="17" t="s">
        <v>121</v>
      </c>
      <c r="C118" s="18">
        <f>SUM(C119:C128)</f>
        <v>283</v>
      </c>
    </row>
    <row r="119" spans="1:3" s="19" customFormat="1" ht="15.75" customHeight="1">
      <c r="A119" s="16">
        <v>2011301</v>
      </c>
      <c r="B119" s="17" t="s">
        <v>122</v>
      </c>
      <c r="C119" s="18">
        <v>157</v>
      </c>
    </row>
    <row r="120" spans="1:3" s="19" customFormat="1" ht="15.75" customHeight="1">
      <c r="A120" s="16">
        <v>2011302</v>
      </c>
      <c r="B120" s="17" t="s">
        <v>123</v>
      </c>
      <c r="C120" s="18">
        <v>0</v>
      </c>
    </row>
    <row r="121" spans="1:3" s="19" customFormat="1" ht="15.75" customHeight="1">
      <c r="A121" s="16">
        <v>2011303</v>
      </c>
      <c r="B121" s="17" t="s">
        <v>124</v>
      </c>
      <c r="C121" s="18"/>
    </row>
    <row r="122" spans="1:3" s="19" customFormat="1" ht="15.75" customHeight="1">
      <c r="A122" s="16">
        <v>2011304</v>
      </c>
      <c r="B122" s="17" t="s">
        <v>125</v>
      </c>
      <c r="C122" s="18"/>
    </row>
    <row r="123" spans="1:3" s="19" customFormat="1" ht="15.75" customHeight="1">
      <c r="A123" s="16">
        <v>2011305</v>
      </c>
      <c r="B123" s="17" t="s">
        <v>126</v>
      </c>
      <c r="C123" s="18"/>
    </row>
    <row r="124" spans="1:3" s="19" customFormat="1" ht="15.75" customHeight="1">
      <c r="A124" s="16">
        <v>2011306</v>
      </c>
      <c r="B124" s="17" t="s">
        <v>127</v>
      </c>
      <c r="C124" s="18"/>
    </row>
    <row r="125" spans="1:3" s="19" customFormat="1" ht="15.75" customHeight="1">
      <c r="A125" s="16">
        <v>2011307</v>
      </c>
      <c r="B125" s="17" t="s">
        <v>128</v>
      </c>
      <c r="C125" s="18"/>
    </row>
    <row r="126" spans="1:3" s="19" customFormat="1" ht="15.75" customHeight="1">
      <c r="A126" s="16">
        <v>2011308</v>
      </c>
      <c r="B126" s="17" t="s">
        <v>129</v>
      </c>
      <c r="C126" s="18"/>
    </row>
    <row r="127" spans="1:3" s="19" customFormat="1" ht="15.75" customHeight="1">
      <c r="A127" s="16">
        <v>2011350</v>
      </c>
      <c r="B127" s="17" t="s">
        <v>130</v>
      </c>
      <c r="C127" s="18">
        <v>6</v>
      </c>
    </row>
    <row r="128" spans="1:3" s="19" customFormat="1" ht="15.75" customHeight="1">
      <c r="A128" s="16">
        <v>2011399</v>
      </c>
      <c r="B128" s="17" t="s">
        <v>131</v>
      </c>
      <c r="C128" s="18">
        <v>120</v>
      </c>
    </row>
    <row r="129" spans="1:3" s="19" customFormat="1" ht="15.75" customHeight="1">
      <c r="A129" s="16">
        <v>20125</v>
      </c>
      <c r="B129" s="17" t="s">
        <v>132</v>
      </c>
      <c r="C129" s="18">
        <f>SUM(C130:C137)</f>
        <v>12</v>
      </c>
    </row>
    <row r="130" spans="1:3" s="19" customFormat="1" ht="15.75" customHeight="1">
      <c r="A130" s="16">
        <v>2012501</v>
      </c>
      <c r="B130" s="17" t="s">
        <v>133</v>
      </c>
      <c r="C130" s="18">
        <v>9</v>
      </c>
    </row>
    <row r="131" spans="1:3" s="19" customFormat="1" ht="15.75" customHeight="1">
      <c r="A131" s="16">
        <v>2012502</v>
      </c>
      <c r="B131" s="17" t="s">
        <v>134</v>
      </c>
      <c r="C131" s="18"/>
    </row>
    <row r="132" spans="1:3" s="19" customFormat="1" ht="15.75" customHeight="1">
      <c r="A132" s="16">
        <v>2012503</v>
      </c>
      <c r="B132" s="17" t="s">
        <v>135</v>
      </c>
      <c r="C132" s="18"/>
    </row>
    <row r="133" spans="1:3" s="19" customFormat="1" ht="15.75" customHeight="1">
      <c r="A133" s="16">
        <v>2012504</v>
      </c>
      <c r="B133" s="17" t="s">
        <v>136</v>
      </c>
      <c r="C133" s="18"/>
    </row>
    <row r="134" spans="1:3" s="19" customFormat="1" ht="15.75" customHeight="1">
      <c r="A134" s="16">
        <v>2012505</v>
      </c>
      <c r="B134" s="17" t="s">
        <v>137</v>
      </c>
      <c r="C134" s="18"/>
    </row>
    <row r="135" spans="1:3" s="19" customFormat="1" ht="15.75" customHeight="1">
      <c r="A135" s="16">
        <v>2012506</v>
      </c>
      <c r="B135" s="17" t="s">
        <v>138</v>
      </c>
      <c r="C135" s="18"/>
    </row>
    <row r="136" spans="1:3" s="19" customFormat="1" ht="15.75" customHeight="1">
      <c r="A136" s="16">
        <v>2012550</v>
      </c>
      <c r="B136" s="17" t="s">
        <v>139</v>
      </c>
      <c r="C136" s="18"/>
    </row>
    <row r="137" spans="1:3" s="19" customFormat="1" ht="15.75" customHeight="1">
      <c r="A137" s="16">
        <v>2012599</v>
      </c>
      <c r="B137" s="17" t="s">
        <v>140</v>
      </c>
      <c r="C137" s="18">
        <v>3</v>
      </c>
    </row>
    <row r="138" spans="1:3" s="19" customFormat="1" ht="15.75" customHeight="1">
      <c r="A138" s="16">
        <v>20126</v>
      </c>
      <c r="B138" s="17" t="s">
        <v>141</v>
      </c>
      <c r="C138" s="18">
        <f>SUM(C139:C143)</f>
        <v>27</v>
      </c>
    </row>
    <row r="139" spans="1:3" s="19" customFormat="1" ht="15.75" customHeight="1">
      <c r="A139" s="16">
        <v>2012601</v>
      </c>
      <c r="B139" s="17" t="s">
        <v>142</v>
      </c>
      <c r="C139" s="18">
        <v>24</v>
      </c>
    </row>
    <row r="140" spans="1:3" s="19" customFormat="1" ht="15.75" customHeight="1">
      <c r="A140" s="16">
        <v>2012602</v>
      </c>
      <c r="B140" s="17" t="s">
        <v>143</v>
      </c>
      <c r="C140" s="18">
        <v>3</v>
      </c>
    </row>
    <row r="141" spans="1:3" s="19" customFormat="1" ht="15.75" customHeight="1">
      <c r="A141" s="16">
        <v>2012603</v>
      </c>
      <c r="B141" s="17" t="s">
        <v>144</v>
      </c>
      <c r="C141" s="18"/>
    </row>
    <row r="142" spans="1:3" s="19" customFormat="1" ht="15.75" customHeight="1">
      <c r="A142" s="16">
        <v>2012604</v>
      </c>
      <c r="B142" s="17" t="s">
        <v>145</v>
      </c>
      <c r="C142" s="18"/>
    </row>
    <row r="143" spans="1:3" s="19" customFormat="1" ht="15.75" customHeight="1">
      <c r="A143" s="16">
        <v>2012699</v>
      </c>
      <c r="B143" s="17" t="s">
        <v>146</v>
      </c>
      <c r="C143" s="18"/>
    </row>
    <row r="144" spans="1:3" s="19" customFormat="1" ht="15.75" customHeight="1">
      <c r="A144" s="16">
        <v>20128</v>
      </c>
      <c r="B144" s="17" t="s">
        <v>147</v>
      </c>
      <c r="C144" s="18">
        <f>SUM(C145:C150)</f>
        <v>18</v>
      </c>
    </row>
    <row r="145" spans="1:3" s="19" customFormat="1" ht="15.75" customHeight="1">
      <c r="A145" s="16">
        <v>2012801</v>
      </c>
      <c r="B145" s="17" t="s">
        <v>148</v>
      </c>
      <c r="C145" s="18">
        <v>18</v>
      </c>
    </row>
    <row r="146" spans="1:3" s="19" customFormat="1" ht="15.75" customHeight="1">
      <c r="A146" s="16">
        <v>2012802</v>
      </c>
      <c r="B146" s="17" t="s">
        <v>149</v>
      </c>
      <c r="C146" s="18"/>
    </row>
    <row r="147" spans="1:3" s="19" customFormat="1" ht="15.75" customHeight="1">
      <c r="A147" s="16">
        <v>2012803</v>
      </c>
      <c r="B147" s="17" t="s">
        <v>150</v>
      </c>
      <c r="C147" s="18"/>
    </row>
    <row r="148" spans="1:3" s="19" customFormat="1" ht="15.75" customHeight="1">
      <c r="A148" s="16">
        <v>2012804</v>
      </c>
      <c r="B148" s="17" t="s">
        <v>151</v>
      </c>
      <c r="C148" s="18"/>
    </row>
    <row r="149" spans="1:3" s="19" customFormat="1" ht="15.75" customHeight="1">
      <c r="A149" s="16">
        <v>2012850</v>
      </c>
      <c r="B149" s="17" t="s">
        <v>152</v>
      </c>
      <c r="C149" s="18"/>
    </row>
    <row r="150" spans="1:3" s="19" customFormat="1" ht="15.75" customHeight="1">
      <c r="A150" s="16">
        <v>2012899</v>
      </c>
      <c r="B150" s="17" t="s">
        <v>153</v>
      </c>
      <c r="C150" s="18"/>
    </row>
    <row r="151" spans="1:3" s="19" customFormat="1" ht="15.75" customHeight="1">
      <c r="A151" s="16">
        <v>20129</v>
      </c>
      <c r="B151" s="17" t="s">
        <v>154</v>
      </c>
      <c r="C151" s="18">
        <f>SUM(C152:C158)</f>
        <v>47</v>
      </c>
    </row>
    <row r="152" spans="1:3" s="19" customFormat="1" ht="15.75" customHeight="1">
      <c r="A152" s="16">
        <v>2012901</v>
      </c>
      <c r="B152" s="17" t="s">
        <v>155</v>
      </c>
      <c r="C152" s="18">
        <v>40</v>
      </c>
    </row>
    <row r="153" spans="1:3" s="19" customFormat="1" ht="15.75" customHeight="1">
      <c r="A153" s="16">
        <v>2012902</v>
      </c>
      <c r="B153" s="17" t="s">
        <v>156</v>
      </c>
      <c r="C153" s="18">
        <v>7</v>
      </c>
    </row>
    <row r="154" spans="1:3" s="19" customFormat="1" ht="15.75" customHeight="1">
      <c r="A154" s="16">
        <v>2012903</v>
      </c>
      <c r="B154" s="17" t="s">
        <v>157</v>
      </c>
      <c r="C154" s="18"/>
    </row>
    <row r="155" spans="1:3" s="19" customFormat="1" ht="15.75" customHeight="1">
      <c r="A155" s="16">
        <v>2012904</v>
      </c>
      <c r="B155" s="17" t="s">
        <v>158</v>
      </c>
      <c r="C155" s="18"/>
    </row>
    <row r="156" spans="1:3" s="19" customFormat="1" ht="15.75" customHeight="1">
      <c r="A156" s="16">
        <v>2012905</v>
      </c>
      <c r="B156" s="17" t="s">
        <v>159</v>
      </c>
      <c r="C156" s="18"/>
    </row>
    <row r="157" spans="1:3" s="19" customFormat="1" ht="15.75" customHeight="1">
      <c r="A157" s="16">
        <v>2012950</v>
      </c>
      <c r="B157" s="17" t="s">
        <v>160</v>
      </c>
      <c r="C157" s="18"/>
    </row>
    <row r="158" spans="1:3" s="19" customFormat="1" ht="15.75" customHeight="1">
      <c r="A158" s="16">
        <v>2012999</v>
      </c>
      <c r="B158" s="17" t="s">
        <v>161</v>
      </c>
      <c r="C158" s="18">
        <v>0</v>
      </c>
    </row>
    <row r="159" spans="1:3" s="19" customFormat="1" ht="15.75" customHeight="1">
      <c r="A159" s="16">
        <v>20131</v>
      </c>
      <c r="B159" s="17" t="s">
        <v>162</v>
      </c>
      <c r="C159" s="18">
        <f>SUM(C160:C165)</f>
        <v>368</v>
      </c>
    </row>
    <row r="160" spans="1:3" s="19" customFormat="1" ht="15.75" customHeight="1">
      <c r="A160" s="16">
        <v>2013101</v>
      </c>
      <c r="B160" s="17" t="s">
        <v>163</v>
      </c>
      <c r="C160" s="18">
        <v>321</v>
      </c>
    </row>
    <row r="161" spans="1:3" s="19" customFormat="1" ht="15.75" customHeight="1">
      <c r="A161" s="16">
        <v>2013102</v>
      </c>
      <c r="B161" s="17" t="s">
        <v>164</v>
      </c>
      <c r="C161" s="18">
        <v>30</v>
      </c>
    </row>
    <row r="162" spans="1:3" s="19" customFormat="1" ht="15.75" customHeight="1">
      <c r="A162" s="16">
        <v>2013103</v>
      </c>
      <c r="B162" s="17" t="s">
        <v>165</v>
      </c>
      <c r="C162" s="18"/>
    </row>
    <row r="163" spans="1:3" s="19" customFormat="1" ht="15.75" customHeight="1">
      <c r="A163" s="16">
        <v>2013105</v>
      </c>
      <c r="B163" s="17" t="s">
        <v>166</v>
      </c>
      <c r="C163" s="18"/>
    </row>
    <row r="164" spans="1:3" s="19" customFormat="1" ht="15.75" customHeight="1">
      <c r="A164" s="16">
        <v>2013150</v>
      </c>
      <c r="B164" s="17" t="s">
        <v>167</v>
      </c>
      <c r="C164" s="18">
        <v>17</v>
      </c>
    </row>
    <row r="165" spans="1:3" s="19" customFormat="1" ht="15.75" customHeight="1">
      <c r="A165" s="16">
        <v>2013199</v>
      </c>
      <c r="B165" s="17" t="s">
        <v>168</v>
      </c>
      <c r="C165" s="18"/>
    </row>
    <row r="166" spans="1:3" s="19" customFormat="1" ht="15.75" customHeight="1">
      <c r="A166" s="16">
        <v>20132</v>
      </c>
      <c r="B166" s="17" t="s">
        <v>169</v>
      </c>
      <c r="C166" s="18">
        <f>SUM(C167:C171)</f>
        <v>92</v>
      </c>
    </row>
    <row r="167" spans="1:3" s="19" customFormat="1" ht="15.75" customHeight="1">
      <c r="A167" s="16">
        <v>2013201</v>
      </c>
      <c r="B167" s="17" t="s">
        <v>170</v>
      </c>
      <c r="C167" s="18">
        <v>55</v>
      </c>
    </row>
    <row r="168" spans="1:3" s="19" customFormat="1" ht="15.75" customHeight="1">
      <c r="A168" s="16">
        <v>2013202</v>
      </c>
      <c r="B168" s="17" t="s">
        <v>171</v>
      </c>
      <c r="C168" s="18">
        <v>2</v>
      </c>
    </row>
    <row r="169" spans="1:3" s="19" customFormat="1" ht="15.75" customHeight="1">
      <c r="A169" s="16">
        <v>2013203</v>
      </c>
      <c r="B169" s="17" t="s">
        <v>172</v>
      </c>
      <c r="C169" s="18"/>
    </row>
    <row r="170" spans="1:3" s="19" customFormat="1" ht="15.75" customHeight="1">
      <c r="A170" s="16">
        <v>2013250</v>
      </c>
      <c r="B170" s="17" t="s">
        <v>173</v>
      </c>
      <c r="C170" s="18"/>
    </row>
    <row r="171" spans="1:3" s="19" customFormat="1" ht="15.75" customHeight="1">
      <c r="A171" s="16">
        <v>2013299</v>
      </c>
      <c r="B171" s="17" t="s">
        <v>174</v>
      </c>
      <c r="C171" s="18">
        <v>35</v>
      </c>
    </row>
    <row r="172" spans="1:3" s="19" customFormat="1" ht="15.75" customHeight="1">
      <c r="A172" s="16">
        <v>20133</v>
      </c>
      <c r="B172" s="17" t="s">
        <v>175</v>
      </c>
      <c r="C172" s="18">
        <f>SUM(C173:C177)</f>
        <v>107</v>
      </c>
    </row>
    <row r="173" spans="1:3" s="19" customFormat="1" ht="15.75" customHeight="1">
      <c r="A173" s="16">
        <v>2013301</v>
      </c>
      <c r="B173" s="17" t="s">
        <v>176</v>
      </c>
      <c r="C173" s="18">
        <v>81</v>
      </c>
    </row>
    <row r="174" spans="1:3" s="19" customFormat="1" ht="15.75" customHeight="1">
      <c r="A174" s="16">
        <v>2013302</v>
      </c>
      <c r="B174" s="17" t="s">
        <v>177</v>
      </c>
      <c r="C174" s="18">
        <v>0</v>
      </c>
    </row>
    <row r="175" spans="1:3" s="19" customFormat="1" ht="15.75" customHeight="1">
      <c r="A175" s="16">
        <v>2013303</v>
      </c>
      <c r="B175" s="17" t="s">
        <v>178</v>
      </c>
      <c r="C175" s="18"/>
    </row>
    <row r="176" spans="1:3" s="19" customFormat="1" ht="15.75" customHeight="1">
      <c r="A176" s="16">
        <v>2013350</v>
      </c>
      <c r="B176" s="17" t="s">
        <v>179</v>
      </c>
      <c r="C176" s="18">
        <v>26</v>
      </c>
    </row>
    <row r="177" spans="1:3" s="19" customFormat="1" ht="15.75" customHeight="1">
      <c r="A177" s="16">
        <v>2013399</v>
      </c>
      <c r="B177" s="17" t="s">
        <v>180</v>
      </c>
      <c r="C177" s="18"/>
    </row>
    <row r="178" spans="1:3" s="19" customFormat="1" ht="15.75" customHeight="1">
      <c r="A178" s="16">
        <v>20134</v>
      </c>
      <c r="B178" s="17" t="s">
        <v>181</v>
      </c>
      <c r="C178" s="18">
        <f>SUM(C179:C183)</f>
        <v>39</v>
      </c>
    </row>
    <row r="179" spans="1:3" s="19" customFormat="1" ht="15.75" customHeight="1">
      <c r="A179" s="16">
        <v>2013401</v>
      </c>
      <c r="B179" s="17" t="s">
        <v>182</v>
      </c>
      <c r="C179" s="18">
        <v>39</v>
      </c>
    </row>
    <row r="180" spans="1:3" s="19" customFormat="1" ht="15.75" customHeight="1">
      <c r="A180" s="16">
        <v>2013402</v>
      </c>
      <c r="B180" s="17" t="s">
        <v>183</v>
      </c>
      <c r="C180" s="18">
        <v>0</v>
      </c>
    </row>
    <row r="181" spans="1:3" s="19" customFormat="1" ht="15.75" customHeight="1">
      <c r="A181" s="16">
        <v>2013403</v>
      </c>
      <c r="B181" s="17" t="s">
        <v>184</v>
      </c>
      <c r="C181" s="18"/>
    </row>
    <row r="182" spans="1:3" s="19" customFormat="1" ht="15.75" customHeight="1">
      <c r="A182" s="16">
        <v>2013450</v>
      </c>
      <c r="B182" s="17" t="s">
        <v>185</v>
      </c>
      <c r="C182" s="18"/>
    </row>
    <row r="183" spans="1:3" s="19" customFormat="1" ht="15.75" customHeight="1">
      <c r="A183" s="16">
        <v>2013499</v>
      </c>
      <c r="B183" s="17" t="s">
        <v>186</v>
      </c>
      <c r="C183" s="18">
        <v>0</v>
      </c>
    </row>
    <row r="184" spans="1:3" s="19" customFormat="1" ht="15.75" customHeight="1">
      <c r="A184" s="16">
        <v>20136</v>
      </c>
      <c r="B184" s="17" t="s">
        <v>187</v>
      </c>
      <c r="C184" s="18">
        <f>SUM(C185:C189)</f>
        <v>374</v>
      </c>
    </row>
    <row r="185" spans="1:3" s="19" customFormat="1" ht="15.75" customHeight="1">
      <c r="A185" s="16">
        <v>2013601</v>
      </c>
      <c r="B185" s="17" t="s">
        <v>188</v>
      </c>
      <c r="C185" s="18">
        <v>175</v>
      </c>
    </row>
    <row r="186" spans="1:3" s="19" customFormat="1" ht="15.75" customHeight="1">
      <c r="A186" s="16">
        <v>2013602</v>
      </c>
      <c r="B186" s="17" t="s">
        <v>189</v>
      </c>
      <c r="C186" s="18">
        <v>42</v>
      </c>
    </row>
    <row r="187" spans="1:3" s="19" customFormat="1" ht="15.75" customHeight="1">
      <c r="A187" s="16">
        <v>2013603</v>
      </c>
      <c r="B187" s="17" t="s">
        <v>190</v>
      </c>
      <c r="C187" s="18"/>
    </row>
    <row r="188" spans="1:3" s="19" customFormat="1" ht="15.75" customHeight="1">
      <c r="A188" s="16">
        <v>2013650</v>
      </c>
      <c r="B188" s="17" t="s">
        <v>191</v>
      </c>
      <c r="C188" s="18"/>
    </row>
    <row r="189" spans="1:3" s="19" customFormat="1" ht="15.75" customHeight="1">
      <c r="A189" s="16">
        <v>2013699</v>
      </c>
      <c r="B189" s="17" t="s">
        <v>192</v>
      </c>
      <c r="C189" s="18">
        <v>157</v>
      </c>
    </row>
    <row r="190" spans="1:3" s="22" customFormat="1" ht="15.75" customHeight="1">
      <c r="A190" s="16">
        <v>20199</v>
      </c>
      <c r="B190" s="20" t="s">
        <v>193</v>
      </c>
      <c r="C190" s="21">
        <f>SUM(C191:C192)</f>
        <v>800</v>
      </c>
    </row>
    <row r="191" spans="1:3" s="22" customFormat="1" ht="15.75" customHeight="1">
      <c r="A191" s="16">
        <v>2019901</v>
      </c>
      <c r="B191" s="20" t="s">
        <v>194</v>
      </c>
      <c r="C191" s="21"/>
    </row>
    <row r="192" spans="1:3" s="22" customFormat="1" ht="15.75" customHeight="1">
      <c r="A192" s="16">
        <v>2019999</v>
      </c>
      <c r="B192" s="20" t="s">
        <v>195</v>
      </c>
      <c r="C192" s="21">
        <v>800</v>
      </c>
    </row>
    <row r="193" spans="1:3" s="19" customFormat="1" ht="15.75" customHeight="1">
      <c r="A193" s="16">
        <v>203</v>
      </c>
      <c r="B193" s="17" t="s">
        <v>196</v>
      </c>
      <c r="C193" s="18">
        <f>C194+C203</f>
        <v>111</v>
      </c>
    </row>
    <row r="194" spans="1:3" s="19" customFormat="1" ht="15.75" customHeight="1">
      <c r="A194" s="16">
        <v>20306</v>
      </c>
      <c r="B194" s="17" t="s">
        <v>197</v>
      </c>
      <c r="C194" s="18">
        <f>SUM(C195:C202)</f>
        <v>38</v>
      </c>
    </row>
    <row r="195" spans="1:3" s="19" customFormat="1" ht="15.75" customHeight="1">
      <c r="A195" s="16">
        <v>2030601</v>
      </c>
      <c r="B195" s="17" t="s">
        <v>198</v>
      </c>
      <c r="C195" s="18">
        <v>15</v>
      </c>
    </row>
    <row r="196" spans="1:3" s="19" customFormat="1" ht="15.75" customHeight="1">
      <c r="A196" s="16">
        <v>2030602</v>
      </c>
      <c r="B196" s="17" t="s">
        <v>199</v>
      </c>
      <c r="C196" s="18"/>
    </row>
    <row r="197" spans="1:3" s="19" customFormat="1" ht="15.75" customHeight="1">
      <c r="A197" s="16">
        <v>2030603</v>
      </c>
      <c r="B197" s="17" t="s">
        <v>200</v>
      </c>
      <c r="C197" s="18"/>
    </row>
    <row r="198" spans="1:3" s="19" customFormat="1" ht="15.75" customHeight="1">
      <c r="A198" s="16">
        <v>2030604</v>
      </c>
      <c r="B198" s="17" t="s">
        <v>201</v>
      </c>
      <c r="C198" s="18"/>
    </row>
    <row r="199" spans="1:3" s="19" customFormat="1" ht="15.75" customHeight="1">
      <c r="A199" s="16">
        <v>2030605</v>
      </c>
      <c r="B199" s="17" t="s">
        <v>202</v>
      </c>
      <c r="C199" s="18"/>
    </row>
    <row r="200" spans="1:3" s="19" customFormat="1" ht="15.75" customHeight="1">
      <c r="A200" s="16">
        <v>2030606</v>
      </c>
      <c r="B200" s="17" t="s">
        <v>203</v>
      </c>
      <c r="C200" s="18"/>
    </row>
    <row r="201" spans="1:3" s="19" customFormat="1" ht="15.75" customHeight="1">
      <c r="A201" s="16">
        <v>2030607</v>
      </c>
      <c r="B201" s="17" t="s">
        <v>204</v>
      </c>
      <c r="C201" s="18">
        <v>23</v>
      </c>
    </row>
    <row r="202" spans="1:3" s="19" customFormat="1" ht="15.75" customHeight="1">
      <c r="A202" s="16">
        <v>2030699</v>
      </c>
      <c r="B202" s="17" t="s">
        <v>205</v>
      </c>
      <c r="C202" s="18"/>
    </row>
    <row r="203" spans="1:3" s="19" customFormat="1" ht="15.75" customHeight="1">
      <c r="A203" s="16">
        <v>20399</v>
      </c>
      <c r="B203" s="17" t="s">
        <v>206</v>
      </c>
      <c r="C203" s="18">
        <f>SUM(C204)</f>
        <v>73</v>
      </c>
    </row>
    <row r="204" spans="1:3" s="19" customFormat="1" ht="15.75" customHeight="1">
      <c r="A204" s="16">
        <v>2039901</v>
      </c>
      <c r="B204" s="17" t="s">
        <v>207</v>
      </c>
      <c r="C204" s="18">
        <v>73</v>
      </c>
    </row>
    <row r="205" spans="1:3" s="19" customFormat="1" ht="15.75" customHeight="1">
      <c r="A205" s="16">
        <v>204</v>
      </c>
      <c r="B205" s="17" t="s">
        <v>208</v>
      </c>
      <c r="C205" s="18">
        <f>C206+C216+C238</f>
        <v>695</v>
      </c>
    </row>
    <row r="206" spans="1:3" s="19" customFormat="1" ht="15.75" customHeight="1">
      <c r="A206" s="16">
        <v>20401</v>
      </c>
      <c r="B206" s="17" t="s">
        <v>209</v>
      </c>
      <c r="C206" s="18">
        <f>SUM(C207:C215)</f>
        <v>284</v>
      </c>
    </row>
    <row r="207" spans="1:3" s="19" customFormat="1" ht="15.75" customHeight="1">
      <c r="A207" s="16">
        <v>2040101</v>
      </c>
      <c r="B207" s="17" t="s">
        <v>210</v>
      </c>
      <c r="C207" s="18"/>
    </row>
    <row r="208" spans="1:3" s="19" customFormat="1" ht="15.75" customHeight="1">
      <c r="A208" s="16">
        <v>2040102</v>
      </c>
      <c r="B208" s="17" t="s">
        <v>211</v>
      </c>
      <c r="C208" s="18"/>
    </row>
    <row r="209" spans="1:3" s="19" customFormat="1" ht="15.75" customHeight="1">
      <c r="A209" s="16">
        <v>2040103</v>
      </c>
      <c r="B209" s="17" t="s">
        <v>212</v>
      </c>
      <c r="C209" s="18">
        <v>284</v>
      </c>
    </row>
    <row r="210" spans="1:3" s="19" customFormat="1" ht="15.75" customHeight="1">
      <c r="A210" s="16">
        <v>2040104</v>
      </c>
      <c r="B210" s="17" t="s">
        <v>213</v>
      </c>
      <c r="C210" s="18"/>
    </row>
    <row r="211" spans="1:3" s="19" customFormat="1" ht="15.75" customHeight="1">
      <c r="A211" s="16">
        <v>2040105</v>
      </c>
      <c r="B211" s="17" t="s">
        <v>214</v>
      </c>
      <c r="C211" s="18"/>
    </row>
    <row r="212" spans="1:3" s="19" customFormat="1" ht="15.75" customHeight="1">
      <c r="A212" s="16">
        <v>2040106</v>
      </c>
      <c r="B212" s="17" t="s">
        <v>215</v>
      </c>
      <c r="C212" s="18"/>
    </row>
    <row r="213" spans="1:3" s="19" customFormat="1" ht="15.75" customHeight="1">
      <c r="A213" s="16">
        <v>2040107</v>
      </c>
      <c r="B213" s="17" t="s">
        <v>216</v>
      </c>
      <c r="C213" s="18"/>
    </row>
    <row r="214" spans="1:3" s="19" customFormat="1" ht="15.75" customHeight="1">
      <c r="A214" s="16">
        <v>2040108</v>
      </c>
      <c r="B214" s="17" t="s">
        <v>217</v>
      </c>
      <c r="C214" s="18"/>
    </row>
    <row r="215" spans="1:3" s="19" customFormat="1" ht="15.75" customHeight="1">
      <c r="A215" s="16">
        <v>2040199</v>
      </c>
      <c r="B215" s="17" t="s">
        <v>218</v>
      </c>
      <c r="C215" s="18"/>
    </row>
    <row r="216" spans="1:3" s="19" customFormat="1" ht="15.75" customHeight="1">
      <c r="A216" s="16">
        <v>20402</v>
      </c>
      <c r="B216" s="17" t="s">
        <v>219</v>
      </c>
      <c r="C216" s="18">
        <f>SUM(C217:C237)</f>
        <v>146</v>
      </c>
    </row>
    <row r="217" spans="1:3" s="19" customFormat="1" ht="15.75" customHeight="1">
      <c r="A217" s="16">
        <v>2040201</v>
      </c>
      <c r="B217" s="17" t="s">
        <v>220</v>
      </c>
      <c r="C217" s="18"/>
    </row>
    <row r="218" spans="1:3" s="19" customFormat="1" ht="15.75" customHeight="1">
      <c r="A218" s="16">
        <v>2040202</v>
      </c>
      <c r="B218" s="17" t="s">
        <v>221</v>
      </c>
      <c r="C218" s="18"/>
    </row>
    <row r="219" spans="1:3" s="19" customFormat="1" ht="15.75" customHeight="1">
      <c r="A219" s="16">
        <v>2040203</v>
      </c>
      <c r="B219" s="17" t="s">
        <v>222</v>
      </c>
      <c r="C219" s="18"/>
    </row>
    <row r="220" spans="1:3" s="19" customFormat="1" ht="15.75" customHeight="1">
      <c r="A220" s="16">
        <v>2040204</v>
      </c>
      <c r="B220" s="17" t="s">
        <v>223</v>
      </c>
      <c r="C220" s="18">
        <v>130</v>
      </c>
    </row>
    <row r="221" spans="1:3" s="19" customFormat="1" ht="15.75" customHeight="1">
      <c r="A221" s="16">
        <v>2040205</v>
      </c>
      <c r="B221" s="17" t="s">
        <v>224</v>
      </c>
      <c r="C221" s="18"/>
    </row>
    <row r="222" spans="1:3" s="19" customFormat="1" ht="15.75" customHeight="1">
      <c r="A222" s="16">
        <v>2040206</v>
      </c>
      <c r="B222" s="17" t="s">
        <v>225</v>
      </c>
      <c r="C222" s="18"/>
    </row>
    <row r="223" spans="1:3" s="19" customFormat="1" ht="15.75" customHeight="1">
      <c r="A223" s="16">
        <v>2040207</v>
      </c>
      <c r="B223" s="17" t="s">
        <v>226</v>
      </c>
      <c r="C223" s="18"/>
    </row>
    <row r="224" spans="1:3" s="19" customFormat="1" ht="15.75" customHeight="1">
      <c r="A224" s="16">
        <v>2040208</v>
      </c>
      <c r="B224" s="17" t="s">
        <v>227</v>
      </c>
      <c r="C224" s="18"/>
    </row>
    <row r="225" spans="1:3" s="19" customFormat="1" ht="15.75" customHeight="1">
      <c r="A225" s="16">
        <v>2040209</v>
      </c>
      <c r="B225" s="17" t="s">
        <v>228</v>
      </c>
      <c r="C225" s="18"/>
    </row>
    <row r="226" spans="1:3" s="19" customFormat="1" ht="15.75" customHeight="1">
      <c r="A226" s="16">
        <v>2040210</v>
      </c>
      <c r="B226" s="17" t="s">
        <v>229</v>
      </c>
      <c r="C226" s="18"/>
    </row>
    <row r="227" spans="1:3" s="19" customFormat="1" ht="15.75" customHeight="1">
      <c r="A227" s="16">
        <v>2040211</v>
      </c>
      <c r="B227" s="17" t="s">
        <v>230</v>
      </c>
      <c r="C227" s="18">
        <v>16</v>
      </c>
    </row>
    <row r="228" spans="1:3" s="19" customFormat="1" ht="15.75" customHeight="1">
      <c r="A228" s="16">
        <v>2040212</v>
      </c>
      <c r="B228" s="17" t="s">
        <v>231</v>
      </c>
      <c r="C228" s="18"/>
    </row>
    <row r="229" spans="1:3" s="19" customFormat="1" ht="15.75" customHeight="1">
      <c r="A229" s="16">
        <v>2040213</v>
      </c>
      <c r="B229" s="17" t="s">
        <v>232</v>
      </c>
      <c r="C229" s="18"/>
    </row>
    <row r="230" spans="1:3" s="19" customFormat="1" ht="15.75" customHeight="1">
      <c r="A230" s="16">
        <v>2040214</v>
      </c>
      <c r="B230" s="17" t="s">
        <v>233</v>
      </c>
      <c r="C230" s="18"/>
    </row>
    <row r="231" spans="1:3" s="19" customFormat="1" ht="15.75" customHeight="1">
      <c r="A231" s="16">
        <v>2040215</v>
      </c>
      <c r="B231" s="17" t="s">
        <v>234</v>
      </c>
      <c r="C231" s="18"/>
    </row>
    <row r="232" spans="1:3" s="19" customFormat="1" ht="15.75" customHeight="1">
      <c r="A232" s="16">
        <v>2040216</v>
      </c>
      <c r="B232" s="17" t="s">
        <v>235</v>
      </c>
      <c r="C232" s="18"/>
    </row>
    <row r="233" spans="1:3" s="19" customFormat="1" ht="15.75" customHeight="1">
      <c r="A233" s="16">
        <v>2040217</v>
      </c>
      <c r="B233" s="17" t="s">
        <v>236</v>
      </c>
      <c r="C233" s="18"/>
    </row>
    <row r="234" spans="1:3" s="19" customFormat="1" ht="15.75" customHeight="1">
      <c r="A234" s="16">
        <v>2040218</v>
      </c>
      <c r="B234" s="17" t="s">
        <v>237</v>
      </c>
      <c r="C234" s="18"/>
    </row>
    <row r="235" spans="1:3" s="19" customFormat="1" ht="15.75" customHeight="1">
      <c r="A235" s="16">
        <v>2040219</v>
      </c>
      <c r="B235" s="17" t="s">
        <v>238</v>
      </c>
      <c r="C235" s="18"/>
    </row>
    <row r="236" spans="1:3" s="19" customFormat="1" ht="15.75" customHeight="1">
      <c r="A236" s="16">
        <v>2040250</v>
      </c>
      <c r="B236" s="17" t="s">
        <v>239</v>
      </c>
      <c r="C236" s="18"/>
    </row>
    <row r="237" spans="1:3" s="19" customFormat="1" ht="15.75" customHeight="1">
      <c r="A237" s="16">
        <v>2040299</v>
      </c>
      <c r="B237" s="17" t="s">
        <v>240</v>
      </c>
      <c r="C237" s="18"/>
    </row>
    <row r="238" spans="1:3" s="19" customFormat="1" ht="15.75" customHeight="1">
      <c r="A238" s="16">
        <v>20406</v>
      </c>
      <c r="B238" s="17" t="s">
        <v>241</v>
      </c>
      <c r="C238" s="18">
        <f>SUM(C239:C251)</f>
        <v>265</v>
      </c>
    </row>
    <row r="239" spans="1:3" s="19" customFormat="1" ht="15.75" customHeight="1">
      <c r="A239" s="16">
        <v>2040601</v>
      </c>
      <c r="B239" s="17" t="s">
        <v>242</v>
      </c>
      <c r="C239" s="18">
        <v>180</v>
      </c>
    </row>
    <row r="240" spans="1:3" s="19" customFormat="1" ht="15.75" customHeight="1">
      <c r="A240" s="16">
        <v>2040602</v>
      </c>
      <c r="B240" s="17" t="s">
        <v>243</v>
      </c>
      <c r="C240" s="18">
        <v>0</v>
      </c>
    </row>
    <row r="241" spans="1:3" s="19" customFormat="1" ht="15.75" customHeight="1">
      <c r="A241" s="16">
        <v>2040603</v>
      </c>
      <c r="B241" s="17" t="s">
        <v>244</v>
      </c>
      <c r="C241" s="18"/>
    </row>
    <row r="242" spans="1:3" s="19" customFormat="1" ht="15.75" customHeight="1">
      <c r="A242" s="16">
        <v>2040604</v>
      </c>
      <c r="B242" s="17" t="s">
        <v>245</v>
      </c>
      <c r="C242" s="18">
        <v>56</v>
      </c>
    </row>
    <row r="243" spans="1:3" s="19" customFormat="1" ht="15.75" customHeight="1">
      <c r="A243" s="16">
        <v>2040605</v>
      </c>
      <c r="B243" s="17" t="s">
        <v>246</v>
      </c>
      <c r="C243" s="18">
        <v>8</v>
      </c>
    </row>
    <row r="244" spans="1:3" s="19" customFormat="1" ht="15.75" customHeight="1">
      <c r="A244" s="16">
        <v>2040606</v>
      </c>
      <c r="B244" s="17" t="s">
        <v>247</v>
      </c>
      <c r="C244" s="18"/>
    </row>
    <row r="245" spans="1:3" s="19" customFormat="1" ht="15.75" customHeight="1">
      <c r="A245" s="16">
        <v>2040607</v>
      </c>
      <c r="B245" s="17" t="s">
        <v>248</v>
      </c>
      <c r="C245" s="18">
        <v>6</v>
      </c>
    </row>
    <row r="246" spans="1:3" s="19" customFormat="1" ht="15.75" customHeight="1">
      <c r="A246" s="16">
        <v>2040608</v>
      </c>
      <c r="B246" s="17" t="s">
        <v>249</v>
      </c>
      <c r="C246" s="18"/>
    </row>
    <row r="247" spans="1:3" s="19" customFormat="1" ht="15.75" customHeight="1">
      <c r="A247" s="16">
        <v>2040609</v>
      </c>
      <c r="B247" s="17" t="s">
        <v>250</v>
      </c>
      <c r="C247" s="18"/>
    </row>
    <row r="248" spans="1:3" s="19" customFormat="1" ht="15.75" customHeight="1">
      <c r="A248" s="16">
        <v>2040610</v>
      </c>
      <c r="B248" s="17" t="s">
        <v>251</v>
      </c>
      <c r="C248" s="18">
        <v>15</v>
      </c>
    </row>
    <row r="249" spans="1:3" s="19" customFormat="1" ht="15.75" customHeight="1">
      <c r="A249" s="16">
        <v>2040611</v>
      </c>
      <c r="B249" s="17" t="s">
        <v>252</v>
      </c>
      <c r="C249" s="18"/>
    </row>
    <row r="250" spans="1:3" s="19" customFormat="1" ht="15.75" customHeight="1">
      <c r="A250" s="16">
        <v>2040650</v>
      </c>
      <c r="B250" s="17" t="s">
        <v>253</v>
      </c>
      <c r="C250" s="18"/>
    </row>
    <row r="251" spans="1:3" s="19" customFormat="1" ht="15.75" customHeight="1">
      <c r="A251" s="16">
        <v>2040699</v>
      </c>
      <c r="B251" s="17" t="s">
        <v>254</v>
      </c>
      <c r="C251" s="18"/>
    </row>
    <row r="252" spans="1:3" s="19" customFormat="1" ht="15.75" customHeight="1">
      <c r="A252" s="16">
        <v>205</v>
      </c>
      <c r="B252" s="17" t="s">
        <v>255</v>
      </c>
      <c r="C252" s="23">
        <f>C253+C258+C267+C271</f>
        <v>19244</v>
      </c>
    </row>
    <row r="253" spans="1:3" s="19" customFormat="1" ht="15.75" customHeight="1">
      <c r="A253" s="16">
        <v>20501</v>
      </c>
      <c r="B253" s="17" t="s">
        <v>256</v>
      </c>
      <c r="C253" s="18">
        <f>SUM(C254:C257)</f>
        <v>76</v>
      </c>
    </row>
    <row r="254" spans="1:3" s="19" customFormat="1" ht="15.75" customHeight="1">
      <c r="A254" s="16">
        <v>2050101</v>
      </c>
      <c r="B254" s="17" t="s">
        <v>257</v>
      </c>
      <c r="C254" s="18">
        <v>76</v>
      </c>
    </row>
    <row r="255" spans="1:3" s="19" customFormat="1" ht="15.75" customHeight="1">
      <c r="A255" s="16">
        <v>2050102</v>
      </c>
      <c r="B255" s="17" t="s">
        <v>258</v>
      </c>
      <c r="C255" s="18"/>
    </row>
    <row r="256" spans="1:3" s="19" customFormat="1" ht="15.75" customHeight="1">
      <c r="A256" s="16">
        <v>2050103</v>
      </c>
      <c r="B256" s="17" t="s">
        <v>259</v>
      </c>
      <c r="C256" s="18"/>
    </row>
    <row r="257" spans="1:3" s="19" customFormat="1" ht="15.75" customHeight="1">
      <c r="A257" s="16">
        <v>2050199</v>
      </c>
      <c r="B257" s="17" t="s">
        <v>260</v>
      </c>
      <c r="C257" s="18"/>
    </row>
    <row r="258" spans="1:3" s="19" customFormat="1" ht="15.75" customHeight="1">
      <c r="A258" s="16">
        <v>20502</v>
      </c>
      <c r="B258" s="17" t="s">
        <v>261</v>
      </c>
      <c r="C258" s="18">
        <f>SUM(C259:C266)</f>
        <v>18743</v>
      </c>
    </row>
    <row r="259" spans="1:3" s="19" customFormat="1" ht="15.75" customHeight="1">
      <c r="A259" s="16">
        <v>2050201</v>
      </c>
      <c r="B259" s="17" t="s">
        <v>262</v>
      </c>
      <c r="C259" s="18">
        <v>626</v>
      </c>
    </row>
    <row r="260" spans="1:3" s="19" customFormat="1" ht="15.75" customHeight="1">
      <c r="A260" s="16">
        <v>2050202</v>
      </c>
      <c r="B260" s="17" t="s">
        <v>263</v>
      </c>
      <c r="C260" s="18">
        <v>7014</v>
      </c>
    </row>
    <row r="261" spans="1:3" s="19" customFormat="1" ht="15.75" customHeight="1">
      <c r="A261" s="16">
        <v>2050203</v>
      </c>
      <c r="B261" s="17" t="s">
        <v>264</v>
      </c>
      <c r="C261" s="18">
        <v>4820</v>
      </c>
    </row>
    <row r="262" spans="1:3" s="19" customFormat="1" ht="15.75" customHeight="1">
      <c r="A262" s="16">
        <v>2050204</v>
      </c>
      <c r="B262" s="17" t="s">
        <v>265</v>
      </c>
      <c r="C262" s="18"/>
    </row>
    <row r="263" spans="1:3" s="19" customFormat="1" ht="15.75" customHeight="1">
      <c r="A263" s="16">
        <v>2050205</v>
      </c>
      <c r="B263" s="17" t="s">
        <v>266</v>
      </c>
      <c r="C263" s="18"/>
    </row>
    <row r="264" spans="1:3" s="19" customFormat="1" ht="15.75" customHeight="1">
      <c r="A264" s="16">
        <v>2050206</v>
      </c>
      <c r="B264" s="17" t="s">
        <v>267</v>
      </c>
      <c r="C264" s="18"/>
    </row>
    <row r="265" spans="1:3" s="19" customFormat="1" ht="15.75" customHeight="1">
      <c r="A265" s="16">
        <v>2050207</v>
      </c>
      <c r="B265" s="17" t="s">
        <v>268</v>
      </c>
      <c r="C265" s="18"/>
    </row>
    <row r="266" spans="1:3" s="19" customFormat="1" ht="15.75" customHeight="1">
      <c r="A266" s="16">
        <v>2050299</v>
      </c>
      <c r="B266" s="17" t="s">
        <v>269</v>
      </c>
      <c r="C266" s="18">
        <v>6283</v>
      </c>
    </row>
    <row r="267" spans="1:3" s="19" customFormat="1" ht="15.75" customHeight="1">
      <c r="A267" s="16">
        <v>20507</v>
      </c>
      <c r="B267" s="17" t="s">
        <v>270</v>
      </c>
      <c r="C267" s="18">
        <f>SUM(C268:C270)</f>
        <v>42</v>
      </c>
    </row>
    <row r="268" spans="1:3" s="19" customFormat="1" ht="15.75" customHeight="1">
      <c r="A268" s="16">
        <v>2050701</v>
      </c>
      <c r="B268" s="17" t="s">
        <v>271</v>
      </c>
      <c r="C268" s="18">
        <v>42</v>
      </c>
    </row>
    <row r="269" spans="1:3" s="19" customFormat="1" ht="15.75" customHeight="1">
      <c r="A269" s="16">
        <v>2050702</v>
      </c>
      <c r="B269" s="17" t="s">
        <v>272</v>
      </c>
      <c r="C269" s="18"/>
    </row>
    <row r="270" spans="1:3" s="19" customFormat="1" ht="15.75" customHeight="1">
      <c r="A270" s="16">
        <v>2050799</v>
      </c>
      <c r="B270" s="17" t="s">
        <v>273</v>
      </c>
      <c r="C270" s="18"/>
    </row>
    <row r="271" spans="1:3" s="19" customFormat="1" ht="15.75" customHeight="1">
      <c r="A271" s="16">
        <v>20508</v>
      </c>
      <c r="B271" s="17" t="s">
        <v>274</v>
      </c>
      <c r="C271" s="18">
        <f>SUM(C272:C276)</f>
        <v>383</v>
      </c>
    </row>
    <row r="272" spans="1:3" s="19" customFormat="1" ht="15.75" customHeight="1">
      <c r="A272" s="16">
        <v>2050801</v>
      </c>
      <c r="B272" s="17" t="s">
        <v>275</v>
      </c>
      <c r="C272" s="18">
        <v>332</v>
      </c>
    </row>
    <row r="273" spans="1:3" s="19" customFormat="1" ht="15.75" customHeight="1">
      <c r="A273" s="16">
        <v>2050802</v>
      </c>
      <c r="B273" s="17" t="s">
        <v>276</v>
      </c>
      <c r="C273" s="18">
        <v>51</v>
      </c>
    </row>
    <row r="274" spans="1:3" s="19" customFormat="1" ht="15.75" customHeight="1">
      <c r="A274" s="16">
        <v>2050803</v>
      </c>
      <c r="B274" s="17" t="s">
        <v>277</v>
      </c>
      <c r="C274" s="18"/>
    </row>
    <row r="275" spans="1:3" s="19" customFormat="1" ht="15.75" customHeight="1">
      <c r="A275" s="16">
        <v>2050804</v>
      </c>
      <c r="B275" s="17" t="s">
        <v>278</v>
      </c>
      <c r="C275" s="18"/>
    </row>
    <row r="276" spans="1:3" s="19" customFormat="1" ht="15.75" customHeight="1">
      <c r="A276" s="16">
        <v>2050899</v>
      </c>
      <c r="B276" s="17" t="s">
        <v>279</v>
      </c>
      <c r="C276" s="18"/>
    </row>
    <row r="277" spans="1:3" s="19" customFormat="1" ht="15.75" customHeight="1">
      <c r="A277" s="16">
        <v>206</v>
      </c>
      <c r="B277" s="17" t="s">
        <v>280</v>
      </c>
      <c r="C277" s="18">
        <f>C278+C283+C29+C290</f>
        <v>892</v>
      </c>
    </row>
    <row r="278" spans="1:3" s="19" customFormat="1" ht="15.75" customHeight="1">
      <c r="A278" s="16">
        <v>20601</v>
      </c>
      <c r="B278" s="17" t="s">
        <v>281</v>
      </c>
      <c r="C278" s="18">
        <f>SUM(C279:C282)</f>
        <v>32</v>
      </c>
    </row>
    <row r="279" spans="1:3" s="19" customFormat="1" ht="15.75" customHeight="1">
      <c r="A279" s="16">
        <v>2060101</v>
      </c>
      <c r="B279" s="17" t="s">
        <v>282</v>
      </c>
      <c r="C279" s="18">
        <v>32</v>
      </c>
    </row>
    <row r="280" spans="1:3" s="19" customFormat="1" ht="15.75" customHeight="1">
      <c r="A280" s="16">
        <v>2060102</v>
      </c>
      <c r="B280" s="17" t="s">
        <v>283</v>
      </c>
      <c r="C280" s="18"/>
    </row>
    <row r="281" spans="1:3" s="19" customFormat="1" ht="15.75" customHeight="1">
      <c r="A281" s="16">
        <v>2060103</v>
      </c>
      <c r="B281" s="17" t="s">
        <v>284</v>
      </c>
      <c r="C281" s="18"/>
    </row>
    <row r="282" spans="1:3" s="19" customFormat="1" ht="15.75" customHeight="1">
      <c r="A282" s="16">
        <v>2060199</v>
      </c>
      <c r="B282" s="17" t="s">
        <v>285</v>
      </c>
      <c r="C282" s="18"/>
    </row>
    <row r="283" spans="1:3" s="19" customFormat="1" ht="15.75" customHeight="1">
      <c r="A283" s="16">
        <v>20607</v>
      </c>
      <c r="B283" s="17" t="s">
        <v>286</v>
      </c>
      <c r="C283" s="18">
        <f>SUM(C284:C289)</f>
        <v>20</v>
      </c>
    </row>
    <row r="284" spans="1:3" s="19" customFormat="1" ht="15.75" customHeight="1">
      <c r="A284" s="16">
        <v>2060701</v>
      </c>
      <c r="B284" s="17" t="s">
        <v>287</v>
      </c>
      <c r="C284" s="18">
        <v>17</v>
      </c>
    </row>
    <row r="285" spans="1:3" s="19" customFormat="1" ht="15.75" customHeight="1">
      <c r="A285" s="16">
        <v>2060702</v>
      </c>
      <c r="B285" s="17" t="s">
        <v>288</v>
      </c>
      <c r="C285" s="18">
        <v>3</v>
      </c>
    </row>
    <row r="286" spans="1:3" s="19" customFormat="1" ht="15.75" customHeight="1">
      <c r="A286" s="16">
        <v>2060703</v>
      </c>
      <c r="B286" s="17" t="s">
        <v>289</v>
      </c>
      <c r="C286" s="18"/>
    </row>
    <row r="287" spans="1:3" s="19" customFormat="1" ht="15.75" customHeight="1">
      <c r="A287" s="16">
        <v>2060704</v>
      </c>
      <c r="B287" s="17" t="s">
        <v>290</v>
      </c>
      <c r="C287" s="18"/>
    </row>
    <row r="288" spans="1:3" s="19" customFormat="1" ht="15.75" customHeight="1">
      <c r="A288" s="16">
        <v>2060705</v>
      </c>
      <c r="B288" s="17" t="s">
        <v>291</v>
      </c>
      <c r="C288" s="18"/>
    </row>
    <row r="289" spans="1:3" s="19" customFormat="1" ht="15.75" customHeight="1">
      <c r="A289" s="16">
        <v>2060799</v>
      </c>
      <c r="B289" s="17" t="s">
        <v>292</v>
      </c>
      <c r="C289" s="18"/>
    </row>
    <row r="290" spans="1:3" s="19" customFormat="1" ht="15.75" customHeight="1">
      <c r="A290" s="16">
        <v>20699</v>
      </c>
      <c r="B290" s="17" t="s">
        <v>293</v>
      </c>
      <c r="C290" s="18">
        <f>SUM(C291:C294)</f>
        <v>840</v>
      </c>
    </row>
    <row r="291" spans="1:3" s="19" customFormat="1" ht="15.75" customHeight="1">
      <c r="A291" s="16">
        <v>2069901</v>
      </c>
      <c r="B291" s="17" t="s">
        <v>294</v>
      </c>
      <c r="C291" s="18"/>
    </row>
    <row r="292" spans="1:3" s="19" customFormat="1" ht="15.75" customHeight="1">
      <c r="A292" s="16">
        <v>2069902</v>
      </c>
      <c r="B292" s="17" t="s">
        <v>295</v>
      </c>
      <c r="C292" s="18"/>
    </row>
    <row r="293" spans="1:3" s="19" customFormat="1" ht="15.75" customHeight="1">
      <c r="A293" s="16">
        <v>2069903</v>
      </c>
      <c r="B293" s="17" t="s">
        <v>296</v>
      </c>
      <c r="C293" s="18"/>
    </row>
    <row r="294" spans="1:3" s="19" customFormat="1" ht="15.75" customHeight="1">
      <c r="A294" s="16">
        <v>2069999</v>
      </c>
      <c r="B294" s="17" t="s">
        <v>297</v>
      </c>
      <c r="C294" s="18">
        <v>840</v>
      </c>
    </row>
    <row r="295" spans="1:3" s="19" customFormat="1" ht="15.75" customHeight="1">
      <c r="A295" s="16">
        <v>207</v>
      </c>
      <c r="B295" s="17" t="s">
        <v>298</v>
      </c>
      <c r="C295" s="18">
        <f>C296+C310+C321</f>
        <v>341</v>
      </c>
    </row>
    <row r="296" spans="1:3" s="19" customFormat="1" ht="15.75" customHeight="1">
      <c r="A296" s="16">
        <v>20701</v>
      </c>
      <c r="B296" s="17" t="s">
        <v>299</v>
      </c>
      <c r="C296" s="18">
        <f>SUM(C297:C309)</f>
        <v>262</v>
      </c>
    </row>
    <row r="297" spans="1:3" s="19" customFormat="1" ht="15.75" customHeight="1">
      <c r="A297" s="16">
        <v>2070101</v>
      </c>
      <c r="B297" s="17" t="s">
        <v>300</v>
      </c>
      <c r="C297" s="18">
        <v>66</v>
      </c>
    </row>
    <row r="298" spans="1:3" s="19" customFormat="1" ht="15.75" customHeight="1">
      <c r="A298" s="16">
        <v>2070102</v>
      </c>
      <c r="B298" s="17" t="s">
        <v>301</v>
      </c>
      <c r="C298" s="18"/>
    </row>
    <row r="299" spans="1:3" s="19" customFormat="1" ht="15.75" customHeight="1">
      <c r="A299" s="16">
        <v>2070103</v>
      </c>
      <c r="B299" s="17" t="s">
        <v>302</v>
      </c>
      <c r="C299" s="18"/>
    </row>
    <row r="300" spans="1:3" s="19" customFormat="1" ht="15.75" customHeight="1">
      <c r="A300" s="16">
        <v>2070104</v>
      </c>
      <c r="B300" s="17" t="s">
        <v>303</v>
      </c>
      <c r="C300" s="18"/>
    </row>
    <row r="301" spans="1:3" s="19" customFormat="1" ht="15.75" customHeight="1">
      <c r="A301" s="16">
        <v>2070105</v>
      </c>
      <c r="B301" s="17" t="s">
        <v>304</v>
      </c>
      <c r="C301" s="18"/>
    </row>
    <row r="302" spans="1:3" s="19" customFormat="1" ht="15.75" customHeight="1">
      <c r="A302" s="16">
        <v>2070106</v>
      </c>
      <c r="B302" s="17" t="s">
        <v>305</v>
      </c>
      <c r="C302" s="18"/>
    </row>
    <row r="303" spans="1:3" s="19" customFormat="1" ht="15.75" customHeight="1">
      <c r="A303" s="16">
        <v>2070107</v>
      </c>
      <c r="B303" s="17" t="s">
        <v>306</v>
      </c>
      <c r="C303" s="18"/>
    </row>
    <row r="304" spans="1:3" s="19" customFormat="1" ht="15.75" customHeight="1">
      <c r="A304" s="16">
        <v>2070108</v>
      </c>
      <c r="B304" s="17" t="s">
        <v>307</v>
      </c>
      <c r="C304" s="18"/>
    </row>
    <row r="305" spans="1:3" s="19" customFormat="1" ht="15.75" customHeight="1">
      <c r="A305" s="16">
        <v>2070109</v>
      </c>
      <c r="B305" s="17" t="s">
        <v>308</v>
      </c>
      <c r="C305" s="18">
        <v>39</v>
      </c>
    </row>
    <row r="306" spans="1:3" s="19" customFormat="1" ht="15.75" customHeight="1">
      <c r="A306" s="16">
        <v>2070110</v>
      </c>
      <c r="B306" s="17" t="s">
        <v>309</v>
      </c>
      <c r="C306" s="18"/>
    </row>
    <row r="307" spans="1:3" s="19" customFormat="1" ht="15.75" customHeight="1">
      <c r="A307" s="16">
        <v>2070111</v>
      </c>
      <c r="B307" s="17" t="s">
        <v>310</v>
      </c>
      <c r="C307" s="18"/>
    </row>
    <row r="308" spans="1:3" s="19" customFormat="1" ht="15.75" customHeight="1">
      <c r="A308" s="16">
        <v>2070112</v>
      </c>
      <c r="B308" s="17" t="s">
        <v>311</v>
      </c>
      <c r="C308" s="18">
        <v>42</v>
      </c>
    </row>
    <row r="309" spans="1:3" s="19" customFormat="1" ht="15.75" customHeight="1">
      <c r="A309" s="16">
        <v>2070199</v>
      </c>
      <c r="B309" s="17" t="s">
        <v>312</v>
      </c>
      <c r="C309" s="18">
        <v>115</v>
      </c>
    </row>
    <row r="310" spans="1:3" s="19" customFormat="1" ht="15.75" customHeight="1">
      <c r="A310" s="16">
        <v>20703</v>
      </c>
      <c r="B310" s="17" t="s">
        <v>313</v>
      </c>
      <c r="C310" s="18">
        <f>SUM(C311:C320)</f>
        <v>50</v>
      </c>
    </row>
    <row r="311" spans="1:3" s="19" customFormat="1" ht="15.75" customHeight="1">
      <c r="A311" s="16">
        <v>2070301</v>
      </c>
      <c r="B311" s="17" t="s">
        <v>314</v>
      </c>
      <c r="C311" s="18"/>
    </row>
    <row r="312" spans="1:3" s="19" customFormat="1" ht="15.75" customHeight="1">
      <c r="A312" s="16">
        <v>2070302</v>
      </c>
      <c r="B312" s="17" t="s">
        <v>315</v>
      </c>
      <c r="C312" s="18">
        <v>6</v>
      </c>
    </row>
    <row r="313" spans="1:3" s="19" customFormat="1" ht="15.75" customHeight="1">
      <c r="A313" s="16">
        <v>2070303</v>
      </c>
      <c r="B313" s="17" t="s">
        <v>316</v>
      </c>
      <c r="C313" s="18"/>
    </row>
    <row r="314" spans="1:3" s="19" customFormat="1" ht="15.75" customHeight="1">
      <c r="A314" s="16">
        <v>2070304</v>
      </c>
      <c r="B314" s="17" t="s">
        <v>317</v>
      </c>
      <c r="C314" s="18"/>
    </row>
    <row r="315" spans="1:3" s="19" customFormat="1" ht="15.75" customHeight="1">
      <c r="A315" s="16">
        <v>2070305</v>
      </c>
      <c r="B315" s="17" t="s">
        <v>318</v>
      </c>
      <c r="C315" s="18"/>
    </row>
    <row r="316" spans="1:3" s="19" customFormat="1" ht="15.75" customHeight="1">
      <c r="A316" s="16">
        <v>2070306</v>
      </c>
      <c r="B316" s="17" t="s">
        <v>319</v>
      </c>
      <c r="C316" s="18">
        <v>10</v>
      </c>
    </row>
    <row r="317" spans="1:3" s="19" customFormat="1" ht="15.75" customHeight="1">
      <c r="A317" s="16">
        <v>2070307</v>
      </c>
      <c r="B317" s="17" t="s">
        <v>320</v>
      </c>
      <c r="C317" s="18"/>
    </row>
    <row r="318" spans="1:3" s="19" customFormat="1" ht="15.75" customHeight="1">
      <c r="A318" s="16">
        <v>2070308</v>
      </c>
      <c r="B318" s="17" t="s">
        <v>321</v>
      </c>
      <c r="C318" s="18">
        <v>34</v>
      </c>
    </row>
    <row r="319" spans="1:3" s="19" customFormat="1" ht="15.75" customHeight="1">
      <c r="A319" s="16">
        <v>2070309</v>
      </c>
      <c r="B319" s="17" t="s">
        <v>322</v>
      </c>
      <c r="C319" s="18"/>
    </row>
    <row r="320" spans="1:3" s="19" customFormat="1" ht="15.75" customHeight="1">
      <c r="A320" s="16">
        <v>2070399</v>
      </c>
      <c r="B320" s="17" t="s">
        <v>323</v>
      </c>
      <c r="C320" s="18"/>
    </row>
    <row r="321" spans="1:3" s="19" customFormat="1" ht="15.75" customHeight="1">
      <c r="A321" s="16">
        <v>20704</v>
      </c>
      <c r="B321" s="17" t="s">
        <v>324</v>
      </c>
      <c r="C321" s="18">
        <f>SUM(C322:C331)</f>
        <v>29</v>
      </c>
    </row>
    <row r="322" spans="1:3" s="19" customFormat="1" ht="15.75" customHeight="1">
      <c r="A322" s="16">
        <v>2070401</v>
      </c>
      <c r="B322" s="17" t="s">
        <v>325</v>
      </c>
      <c r="C322" s="18">
        <v>17</v>
      </c>
    </row>
    <row r="323" spans="1:3" s="19" customFormat="1" ht="15.75" customHeight="1">
      <c r="A323" s="16">
        <v>2070402</v>
      </c>
      <c r="B323" s="17" t="s">
        <v>326</v>
      </c>
      <c r="C323" s="18"/>
    </row>
    <row r="324" spans="1:3" s="19" customFormat="1" ht="15.75" customHeight="1">
      <c r="A324" s="16">
        <v>2070403</v>
      </c>
      <c r="B324" s="17" t="s">
        <v>327</v>
      </c>
      <c r="C324" s="18"/>
    </row>
    <row r="325" spans="1:3" s="19" customFormat="1" ht="15.75" customHeight="1">
      <c r="A325" s="16">
        <v>2070404</v>
      </c>
      <c r="B325" s="17" t="s">
        <v>328</v>
      </c>
      <c r="C325" s="18"/>
    </row>
    <row r="326" spans="1:3" s="19" customFormat="1" ht="15.75" customHeight="1">
      <c r="A326" s="16">
        <v>2070405</v>
      </c>
      <c r="B326" s="17" t="s">
        <v>329</v>
      </c>
      <c r="C326" s="18"/>
    </row>
    <row r="327" spans="1:3" s="19" customFormat="1" ht="15.75" customHeight="1">
      <c r="A327" s="16">
        <v>2070406</v>
      </c>
      <c r="B327" s="17" t="s">
        <v>330</v>
      </c>
      <c r="C327" s="18"/>
    </row>
    <row r="328" spans="1:3" s="19" customFormat="1" ht="15.75" customHeight="1">
      <c r="A328" s="16">
        <v>2070407</v>
      </c>
      <c r="B328" s="17" t="s">
        <v>331</v>
      </c>
      <c r="C328" s="18"/>
    </row>
    <row r="329" spans="1:3" s="19" customFormat="1" ht="15.75" customHeight="1">
      <c r="A329" s="16">
        <v>2070408</v>
      </c>
      <c r="B329" s="17" t="s">
        <v>332</v>
      </c>
      <c r="C329" s="18"/>
    </row>
    <row r="330" spans="1:3" s="19" customFormat="1" ht="15.75" customHeight="1">
      <c r="A330" s="16">
        <v>2070409</v>
      </c>
      <c r="B330" s="17" t="s">
        <v>333</v>
      </c>
      <c r="C330" s="18"/>
    </row>
    <row r="331" spans="1:3" s="19" customFormat="1" ht="15.75" customHeight="1">
      <c r="A331" s="16">
        <v>2070499</v>
      </c>
      <c r="B331" s="17" t="s">
        <v>334</v>
      </c>
      <c r="C331" s="18">
        <v>12</v>
      </c>
    </row>
    <row r="332" spans="1:3" s="19" customFormat="1" ht="15.75" customHeight="1">
      <c r="A332" s="16">
        <v>208</v>
      </c>
      <c r="B332" s="17" t="s">
        <v>335</v>
      </c>
      <c r="C332" s="18">
        <f>C333+C347+C358+C367+C375+C381+C388+C397+C402+C407</f>
        <v>6290</v>
      </c>
    </row>
    <row r="333" spans="1:3" s="19" customFormat="1" ht="15.75" customHeight="1">
      <c r="A333" s="16">
        <v>20801</v>
      </c>
      <c r="B333" s="17" t="s">
        <v>336</v>
      </c>
      <c r="C333" s="18">
        <f>SUM(C334:C346)</f>
        <v>213</v>
      </c>
    </row>
    <row r="334" spans="1:3" s="19" customFormat="1" ht="15.75" customHeight="1">
      <c r="A334" s="16">
        <v>2080101</v>
      </c>
      <c r="B334" s="17" t="s">
        <v>337</v>
      </c>
      <c r="C334" s="18">
        <v>83</v>
      </c>
    </row>
    <row r="335" spans="1:3" s="19" customFormat="1" ht="15.75" customHeight="1">
      <c r="A335" s="16">
        <v>2080102</v>
      </c>
      <c r="B335" s="17" t="s">
        <v>338</v>
      </c>
      <c r="C335" s="18"/>
    </row>
    <row r="336" spans="1:3" s="19" customFormat="1" ht="15.75" customHeight="1">
      <c r="A336" s="16">
        <v>2080103</v>
      </c>
      <c r="B336" s="17" t="s">
        <v>339</v>
      </c>
      <c r="C336" s="18"/>
    </row>
    <row r="337" spans="1:3" s="19" customFormat="1" ht="15.75" customHeight="1">
      <c r="A337" s="16">
        <v>2080104</v>
      </c>
      <c r="B337" s="17" t="s">
        <v>340</v>
      </c>
      <c r="C337" s="18"/>
    </row>
    <row r="338" spans="1:3" s="19" customFormat="1" ht="15.75" customHeight="1">
      <c r="A338" s="16">
        <v>2080105</v>
      </c>
      <c r="B338" s="17" t="s">
        <v>341</v>
      </c>
      <c r="C338" s="18">
        <v>0</v>
      </c>
    </row>
    <row r="339" spans="1:3" s="19" customFormat="1" ht="15.75" customHeight="1">
      <c r="A339" s="16">
        <v>2080106</v>
      </c>
      <c r="B339" s="17" t="s">
        <v>342</v>
      </c>
      <c r="C339" s="18">
        <v>43</v>
      </c>
    </row>
    <row r="340" spans="1:3" s="19" customFormat="1" ht="15.75" customHeight="1">
      <c r="A340" s="16">
        <v>2080107</v>
      </c>
      <c r="B340" s="17" t="s">
        <v>343</v>
      </c>
      <c r="C340" s="18"/>
    </row>
    <row r="341" spans="1:3" s="19" customFormat="1" ht="15.75" customHeight="1">
      <c r="A341" s="16">
        <v>2080108</v>
      </c>
      <c r="B341" s="17" t="s">
        <v>344</v>
      </c>
      <c r="C341" s="18"/>
    </row>
    <row r="342" spans="1:3" s="19" customFormat="1" ht="15.75" customHeight="1">
      <c r="A342" s="16">
        <v>2080109</v>
      </c>
      <c r="B342" s="17" t="s">
        <v>345</v>
      </c>
      <c r="C342" s="18">
        <v>75</v>
      </c>
    </row>
    <row r="343" spans="1:3" s="19" customFormat="1" ht="15.75" customHeight="1">
      <c r="A343" s="16">
        <v>2080110</v>
      </c>
      <c r="B343" s="17" t="s">
        <v>346</v>
      </c>
      <c r="C343" s="18"/>
    </row>
    <row r="344" spans="1:3" s="19" customFormat="1" ht="15.75" customHeight="1">
      <c r="A344" s="16">
        <v>2080111</v>
      </c>
      <c r="B344" s="17" t="s">
        <v>347</v>
      </c>
      <c r="C344" s="18"/>
    </row>
    <row r="345" spans="1:3" s="19" customFormat="1" ht="15.75" customHeight="1">
      <c r="A345" s="16">
        <v>2080112</v>
      </c>
      <c r="B345" s="17" t="s">
        <v>348</v>
      </c>
      <c r="C345" s="18"/>
    </row>
    <row r="346" spans="1:3" s="19" customFormat="1" ht="15.75" customHeight="1">
      <c r="A346" s="16">
        <v>2080199</v>
      </c>
      <c r="B346" s="17" t="s">
        <v>349</v>
      </c>
      <c r="C346" s="18">
        <v>12</v>
      </c>
    </row>
    <row r="347" spans="1:3" s="19" customFormat="1" ht="15.75" customHeight="1">
      <c r="A347" s="16">
        <v>20802</v>
      </c>
      <c r="B347" s="17" t="s">
        <v>350</v>
      </c>
      <c r="C347" s="18">
        <f>SUM(C348:C357)</f>
        <v>1010</v>
      </c>
    </row>
    <row r="348" spans="1:3" s="19" customFormat="1" ht="15.75" customHeight="1">
      <c r="A348" s="16">
        <v>2080201</v>
      </c>
      <c r="B348" s="17" t="s">
        <v>351</v>
      </c>
      <c r="C348" s="18">
        <v>61</v>
      </c>
    </row>
    <row r="349" spans="1:3" s="19" customFormat="1" ht="15.75" customHeight="1">
      <c r="A349" s="16">
        <v>2080202</v>
      </c>
      <c r="B349" s="17" t="s">
        <v>352</v>
      </c>
      <c r="C349" s="18"/>
    </row>
    <row r="350" spans="1:3" s="19" customFormat="1" ht="15.75" customHeight="1">
      <c r="A350" s="16">
        <v>2080203</v>
      </c>
      <c r="B350" s="17" t="s">
        <v>353</v>
      </c>
      <c r="C350" s="18">
        <v>9</v>
      </c>
    </row>
    <row r="351" spans="1:3" s="19" customFormat="1" ht="15.75" customHeight="1">
      <c r="A351" s="16">
        <v>2080204</v>
      </c>
      <c r="B351" s="17" t="s">
        <v>354</v>
      </c>
      <c r="C351" s="18">
        <v>97</v>
      </c>
    </row>
    <row r="352" spans="1:3" s="19" customFormat="1" ht="15.75" customHeight="1">
      <c r="A352" s="16">
        <v>2080205</v>
      </c>
      <c r="B352" s="17" t="s">
        <v>355</v>
      </c>
      <c r="C352" s="18">
        <v>245</v>
      </c>
    </row>
    <row r="353" spans="1:3" s="19" customFormat="1" ht="15.75" customHeight="1">
      <c r="A353" s="16">
        <v>2080206</v>
      </c>
      <c r="B353" s="17" t="s">
        <v>356</v>
      </c>
      <c r="C353" s="18"/>
    </row>
    <row r="354" spans="1:3" s="19" customFormat="1" ht="15.75" customHeight="1">
      <c r="A354" s="16">
        <v>2080207</v>
      </c>
      <c r="B354" s="17" t="s">
        <v>357</v>
      </c>
      <c r="C354" s="18"/>
    </row>
    <row r="355" spans="1:3" s="19" customFormat="1" ht="15.75" customHeight="1">
      <c r="A355" s="16">
        <v>2080208</v>
      </c>
      <c r="B355" s="17" t="s">
        <v>358</v>
      </c>
      <c r="C355" s="18">
        <v>576</v>
      </c>
    </row>
    <row r="356" spans="1:3" s="19" customFormat="1" ht="15.75" customHeight="1">
      <c r="A356" s="16">
        <v>2080209</v>
      </c>
      <c r="B356" s="17" t="s">
        <v>359</v>
      </c>
      <c r="C356" s="18"/>
    </row>
    <row r="357" spans="1:3" s="19" customFormat="1" ht="15.75" customHeight="1">
      <c r="A357" s="16">
        <v>2080299</v>
      </c>
      <c r="B357" s="17" t="s">
        <v>360</v>
      </c>
      <c r="C357" s="18">
        <v>22</v>
      </c>
    </row>
    <row r="358" spans="1:3" s="19" customFormat="1" ht="15.75" customHeight="1">
      <c r="A358" s="16">
        <v>20805</v>
      </c>
      <c r="B358" s="17" t="s">
        <v>361</v>
      </c>
      <c r="C358" s="18">
        <f>SUM(C359:C366)</f>
        <v>3091</v>
      </c>
    </row>
    <row r="359" spans="1:3" s="19" customFormat="1" ht="15.75" customHeight="1">
      <c r="A359" s="16">
        <v>2080501</v>
      </c>
      <c r="B359" s="17" t="s">
        <v>362</v>
      </c>
      <c r="C359" s="18">
        <v>4</v>
      </c>
    </row>
    <row r="360" spans="1:3" s="19" customFormat="1" ht="15.75" customHeight="1">
      <c r="A360" s="16">
        <v>2080502</v>
      </c>
      <c r="B360" s="17" t="s">
        <v>363</v>
      </c>
      <c r="C360" s="18">
        <v>24</v>
      </c>
    </row>
    <row r="361" spans="1:3" s="19" customFormat="1" ht="15.75" customHeight="1">
      <c r="A361" s="16">
        <v>2080503</v>
      </c>
      <c r="B361" s="17" t="s">
        <v>364</v>
      </c>
      <c r="C361" s="18"/>
    </row>
    <row r="362" spans="1:3" s="19" customFormat="1" ht="15.75" customHeight="1">
      <c r="A362" s="16">
        <v>2080504</v>
      </c>
      <c r="B362" s="17" t="s">
        <v>365</v>
      </c>
      <c r="C362" s="18"/>
    </row>
    <row r="363" spans="1:3" s="19" customFormat="1" ht="15.75" customHeight="1">
      <c r="A363" s="16">
        <v>2080505</v>
      </c>
      <c r="B363" s="17" t="s">
        <v>366</v>
      </c>
      <c r="C363" s="18">
        <v>847</v>
      </c>
    </row>
    <row r="364" spans="1:3" s="19" customFormat="1" ht="15.75" customHeight="1">
      <c r="A364" s="16">
        <v>2080506</v>
      </c>
      <c r="B364" s="17" t="s">
        <v>367</v>
      </c>
      <c r="C364" s="18">
        <v>355</v>
      </c>
    </row>
    <row r="365" spans="1:3" s="19" customFormat="1" ht="15.75" customHeight="1">
      <c r="A365" s="16">
        <v>2080507</v>
      </c>
      <c r="B365" s="17" t="s">
        <v>368</v>
      </c>
      <c r="C365" s="18">
        <v>1861</v>
      </c>
    </row>
    <row r="366" spans="1:3" s="19" customFormat="1" ht="15.75" customHeight="1">
      <c r="A366" s="16">
        <v>2080599</v>
      </c>
      <c r="B366" s="17" t="s">
        <v>369</v>
      </c>
      <c r="C366" s="18"/>
    </row>
    <row r="367" spans="1:3" s="19" customFormat="1" ht="15.75" customHeight="1">
      <c r="A367" s="16">
        <v>20808</v>
      </c>
      <c r="B367" s="17" t="s">
        <v>370</v>
      </c>
      <c r="C367" s="18">
        <f>SUM(C368:C374)</f>
        <v>239</v>
      </c>
    </row>
    <row r="368" spans="1:3" s="19" customFormat="1" ht="15.75" customHeight="1">
      <c r="A368" s="16">
        <v>2080801</v>
      </c>
      <c r="B368" s="17" t="s">
        <v>371</v>
      </c>
      <c r="C368" s="18"/>
    </row>
    <row r="369" spans="1:3" s="19" customFormat="1" ht="15.75" customHeight="1">
      <c r="A369" s="16">
        <v>2080802</v>
      </c>
      <c r="B369" s="17" t="s">
        <v>372</v>
      </c>
      <c r="C369" s="18"/>
    </row>
    <row r="370" spans="1:3" s="19" customFormat="1" ht="15.75" customHeight="1">
      <c r="A370" s="16">
        <v>2080803</v>
      </c>
      <c r="B370" s="17" t="s">
        <v>373</v>
      </c>
      <c r="C370" s="18">
        <v>24</v>
      </c>
    </row>
    <row r="371" spans="1:3" s="19" customFormat="1" ht="15.75" customHeight="1">
      <c r="A371" s="16">
        <v>2080804</v>
      </c>
      <c r="B371" s="17" t="s">
        <v>374</v>
      </c>
      <c r="C371" s="18"/>
    </row>
    <row r="372" spans="1:3" s="19" customFormat="1" ht="15.75" customHeight="1">
      <c r="A372" s="16">
        <v>2080805</v>
      </c>
      <c r="B372" s="17" t="s">
        <v>375</v>
      </c>
      <c r="C372" s="18">
        <v>196</v>
      </c>
    </row>
    <row r="373" spans="1:3" s="19" customFormat="1" ht="15.75" customHeight="1">
      <c r="A373" s="16">
        <v>2080806</v>
      </c>
      <c r="B373" s="17" t="s">
        <v>376</v>
      </c>
      <c r="C373" s="18">
        <v>1</v>
      </c>
    </row>
    <row r="374" spans="1:3" s="19" customFormat="1" ht="15.75" customHeight="1">
      <c r="A374" s="16">
        <v>2080899</v>
      </c>
      <c r="B374" s="17" t="s">
        <v>377</v>
      </c>
      <c r="C374" s="18">
        <v>18</v>
      </c>
    </row>
    <row r="375" spans="1:3" s="19" customFormat="1" ht="15.75" customHeight="1">
      <c r="A375" s="16">
        <v>20809</v>
      </c>
      <c r="B375" s="17" t="s">
        <v>378</v>
      </c>
      <c r="C375" s="18">
        <f>SUM(C376:C380)</f>
        <v>62</v>
      </c>
    </row>
    <row r="376" spans="1:3" s="19" customFormat="1" ht="15.75" customHeight="1">
      <c r="A376" s="16">
        <v>2080901</v>
      </c>
      <c r="B376" s="17" t="s">
        <v>379</v>
      </c>
      <c r="C376" s="18">
        <v>62</v>
      </c>
    </row>
    <row r="377" spans="1:3" s="19" customFormat="1" ht="15.75" customHeight="1">
      <c r="A377" s="16">
        <v>2080902</v>
      </c>
      <c r="B377" s="17" t="s">
        <v>380</v>
      </c>
      <c r="C377" s="18"/>
    </row>
    <row r="378" spans="1:3" s="19" customFormat="1" ht="15.75" customHeight="1">
      <c r="A378" s="16">
        <v>2080903</v>
      </c>
      <c r="B378" s="17" t="s">
        <v>381</v>
      </c>
      <c r="C378" s="18"/>
    </row>
    <row r="379" spans="1:3" s="19" customFormat="1" ht="15.75" customHeight="1">
      <c r="A379" s="16">
        <v>2080904</v>
      </c>
      <c r="B379" s="17" t="s">
        <v>382</v>
      </c>
      <c r="C379" s="18"/>
    </row>
    <row r="380" spans="1:3" s="19" customFormat="1" ht="15.75" customHeight="1">
      <c r="A380" s="16">
        <v>2080999</v>
      </c>
      <c r="B380" s="17" t="s">
        <v>383</v>
      </c>
      <c r="C380" s="18"/>
    </row>
    <row r="381" spans="1:3" s="19" customFormat="1" ht="15.75" customHeight="1">
      <c r="A381" s="16">
        <v>20810</v>
      </c>
      <c r="B381" s="17" t="s">
        <v>384</v>
      </c>
      <c r="C381" s="18">
        <f>SUM(C382:C387)</f>
        <v>45</v>
      </c>
    </row>
    <row r="382" spans="1:3" s="19" customFormat="1" ht="15.75" customHeight="1">
      <c r="A382" s="16">
        <v>2081001</v>
      </c>
      <c r="B382" s="17" t="s">
        <v>385</v>
      </c>
      <c r="C382" s="18"/>
    </row>
    <row r="383" spans="1:3" s="19" customFormat="1" ht="15.75" customHeight="1">
      <c r="A383" s="16">
        <v>2081002</v>
      </c>
      <c r="B383" s="17" t="s">
        <v>386</v>
      </c>
      <c r="C383" s="18"/>
    </row>
    <row r="384" spans="1:3" s="19" customFormat="1" ht="15.75" customHeight="1">
      <c r="A384" s="16">
        <v>2081003</v>
      </c>
      <c r="B384" s="17" t="s">
        <v>387</v>
      </c>
      <c r="C384" s="18"/>
    </row>
    <row r="385" spans="1:3" s="19" customFormat="1" ht="15.75" customHeight="1">
      <c r="A385" s="16">
        <v>2081004</v>
      </c>
      <c r="B385" s="17" t="s">
        <v>388</v>
      </c>
      <c r="C385" s="18"/>
    </row>
    <row r="386" spans="1:3" s="19" customFormat="1" ht="15.75" customHeight="1">
      <c r="A386" s="16">
        <v>2081005</v>
      </c>
      <c r="B386" s="17" t="s">
        <v>389</v>
      </c>
      <c r="C386" s="18"/>
    </row>
    <row r="387" spans="1:3" s="19" customFormat="1" ht="15.75" customHeight="1">
      <c r="A387" s="16">
        <v>2081099</v>
      </c>
      <c r="B387" s="17" t="s">
        <v>390</v>
      </c>
      <c r="C387" s="18">
        <v>45</v>
      </c>
    </row>
    <row r="388" spans="1:3" s="19" customFormat="1" ht="15.75" customHeight="1">
      <c r="A388" s="16">
        <v>20811</v>
      </c>
      <c r="B388" s="17" t="s">
        <v>391</v>
      </c>
      <c r="C388" s="18">
        <f>SUM(C389:C396)</f>
        <v>159</v>
      </c>
    </row>
    <row r="389" spans="1:3" s="19" customFormat="1" ht="15.75" customHeight="1">
      <c r="A389" s="16">
        <v>2081101</v>
      </c>
      <c r="B389" s="17" t="s">
        <v>392</v>
      </c>
      <c r="C389" s="18">
        <v>39</v>
      </c>
    </row>
    <row r="390" spans="1:3" s="19" customFormat="1" ht="15.75" customHeight="1">
      <c r="A390" s="16">
        <v>2081102</v>
      </c>
      <c r="B390" s="17" t="s">
        <v>393</v>
      </c>
      <c r="C390" s="18">
        <v>0</v>
      </c>
    </row>
    <row r="391" spans="1:3" s="19" customFormat="1" ht="15.75" customHeight="1">
      <c r="A391" s="16">
        <v>2081103</v>
      </c>
      <c r="B391" s="17" t="s">
        <v>394</v>
      </c>
      <c r="C391" s="18"/>
    </row>
    <row r="392" spans="1:3" s="19" customFormat="1" ht="15.75" customHeight="1">
      <c r="A392" s="16">
        <v>2081104</v>
      </c>
      <c r="B392" s="17" t="s">
        <v>395</v>
      </c>
      <c r="C392" s="18"/>
    </row>
    <row r="393" spans="1:3" s="19" customFormat="1" ht="15.75" customHeight="1">
      <c r="A393" s="16">
        <v>2081105</v>
      </c>
      <c r="B393" s="17" t="s">
        <v>396</v>
      </c>
      <c r="C393" s="18"/>
    </row>
    <row r="394" spans="1:3" s="19" customFormat="1" ht="15.75" customHeight="1">
      <c r="A394" s="16">
        <v>2081106</v>
      </c>
      <c r="B394" s="17" t="s">
        <v>397</v>
      </c>
      <c r="C394" s="18"/>
    </row>
    <row r="395" spans="1:3" s="19" customFormat="1" ht="15.75" customHeight="1">
      <c r="A395" s="16">
        <v>2081107</v>
      </c>
      <c r="B395" s="17" t="s">
        <v>398</v>
      </c>
      <c r="C395" s="18"/>
    </row>
    <row r="396" spans="1:3" s="19" customFormat="1" ht="15.75" customHeight="1">
      <c r="A396" s="16">
        <v>2081199</v>
      </c>
      <c r="B396" s="17" t="s">
        <v>399</v>
      </c>
      <c r="C396" s="18">
        <v>120</v>
      </c>
    </row>
    <row r="397" spans="1:3" s="19" customFormat="1" ht="15.75" customHeight="1">
      <c r="A397" s="16">
        <v>20815</v>
      </c>
      <c r="B397" s="17" t="s">
        <v>400</v>
      </c>
      <c r="C397" s="18">
        <f>SUM(C398:C401)</f>
        <v>21</v>
      </c>
    </row>
    <row r="398" spans="1:3" s="19" customFormat="1" ht="15.75" customHeight="1">
      <c r="A398" s="16">
        <v>2081501</v>
      </c>
      <c r="B398" s="17" t="s">
        <v>401</v>
      </c>
      <c r="C398" s="18"/>
    </row>
    <row r="399" spans="1:3" s="19" customFormat="1" ht="15.75" customHeight="1">
      <c r="A399" s="16">
        <v>2081502</v>
      </c>
      <c r="B399" s="17" t="s">
        <v>402</v>
      </c>
      <c r="C399" s="18"/>
    </row>
    <row r="400" spans="1:3" s="19" customFormat="1" ht="15.75" customHeight="1">
      <c r="A400" s="16">
        <v>2081503</v>
      </c>
      <c r="B400" s="17" t="s">
        <v>403</v>
      </c>
      <c r="C400" s="18"/>
    </row>
    <row r="401" spans="1:3" s="19" customFormat="1" ht="15.75" customHeight="1">
      <c r="A401" s="16">
        <v>2081599</v>
      </c>
      <c r="B401" s="17" t="s">
        <v>404</v>
      </c>
      <c r="C401" s="18">
        <v>21</v>
      </c>
    </row>
    <row r="402" spans="1:3" s="19" customFormat="1" ht="15.75" customHeight="1">
      <c r="A402" s="16">
        <v>20816</v>
      </c>
      <c r="B402" s="17" t="s">
        <v>405</v>
      </c>
      <c r="C402" s="18">
        <f>SUM(C403:C406)</f>
        <v>8</v>
      </c>
    </row>
    <row r="403" spans="1:3" s="19" customFormat="1" ht="15.75" customHeight="1">
      <c r="A403" s="16">
        <v>2081601</v>
      </c>
      <c r="B403" s="17" t="s">
        <v>406</v>
      </c>
      <c r="C403" s="18">
        <v>8</v>
      </c>
    </row>
    <row r="404" spans="1:3" s="19" customFormat="1" ht="15.75" customHeight="1">
      <c r="A404" s="16">
        <v>2081602</v>
      </c>
      <c r="B404" s="17" t="s">
        <v>407</v>
      </c>
      <c r="C404" s="18"/>
    </row>
    <row r="405" spans="1:3" s="19" customFormat="1" ht="15.75" customHeight="1">
      <c r="A405" s="16">
        <v>2081603</v>
      </c>
      <c r="B405" s="17" t="s">
        <v>408</v>
      </c>
      <c r="C405" s="18"/>
    </row>
    <row r="406" spans="1:3" s="19" customFormat="1" ht="15.75" customHeight="1">
      <c r="A406" s="16">
        <v>2081699</v>
      </c>
      <c r="B406" s="17" t="s">
        <v>409</v>
      </c>
      <c r="C406" s="18"/>
    </row>
    <row r="407" spans="1:3" s="19" customFormat="1" ht="15.75" customHeight="1">
      <c r="A407" s="16">
        <v>20819</v>
      </c>
      <c r="B407" s="17" t="s">
        <v>410</v>
      </c>
      <c r="C407" s="18">
        <f>SUM(C408:C413)</f>
        <v>1442</v>
      </c>
    </row>
    <row r="408" spans="1:3" s="19" customFormat="1" ht="15.75" customHeight="1">
      <c r="A408" s="16">
        <v>2081901</v>
      </c>
      <c r="B408" s="17" t="s">
        <v>411</v>
      </c>
      <c r="C408" s="18">
        <v>398</v>
      </c>
    </row>
    <row r="409" spans="1:3" s="19" customFormat="1" ht="15.75" customHeight="1">
      <c r="A409" s="16">
        <v>2081902</v>
      </c>
      <c r="B409" s="17" t="s">
        <v>412</v>
      </c>
      <c r="C409" s="18"/>
    </row>
    <row r="410" spans="1:3" s="19" customFormat="1" ht="15.75" customHeight="1">
      <c r="A410" s="16">
        <v>20826</v>
      </c>
      <c r="B410" s="17" t="s">
        <v>413</v>
      </c>
      <c r="C410" s="18"/>
    </row>
    <row r="411" spans="1:3" s="19" customFormat="1" ht="15.75" customHeight="1">
      <c r="A411" s="16">
        <v>2082601</v>
      </c>
      <c r="B411" s="17" t="s">
        <v>414</v>
      </c>
      <c r="C411" s="18"/>
    </row>
    <row r="412" spans="1:3" s="19" customFormat="1" ht="15.75" customHeight="1">
      <c r="A412" s="16">
        <v>2082602</v>
      </c>
      <c r="B412" s="17" t="s">
        <v>415</v>
      </c>
      <c r="C412" s="18">
        <v>1044</v>
      </c>
    </row>
    <row r="413" spans="1:3" s="19" customFormat="1" ht="15.75" customHeight="1">
      <c r="A413" s="16">
        <v>2082699</v>
      </c>
      <c r="B413" s="17" t="s">
        <v>416</v>
      </c>
      <c r="C413" s="18"/>
    </row>
    <row r="414" spans="1:3" s="19" customFormat="1" ht="15.75" customHeight="1">
      <c r="A414" s="16">
        <v>210</v>
      </c>
      <c r="B414" s="17" t="s">
        <v>417</v>
      </c>
      <c r="C414" s="18">
        <f>C415+C420+C424+C436+C440+C445+C451+C455+C458</f>
        <v>4616</v>
      </c>
    </row>
    <row r="415" spans="1:3" s="19" customFormat="1" ht="15.75" customHeight="1">
      <c r="A415" s="16">
        <v>21001</v>
      </c>
      <c r="B415" s="17" t="s">
        <v>418</v>
      </c>
      <c r="C415" s="18">
        <f>SUM(C416:C419)</f>
        <v>69</v>
      </c>
    </row>
    <row r="416" spans="1:3" s="19" customFormat="1" ht="15.75" customHeight="1">
      <c r="A416" s="16">
        <v>2100101</v>
      </c>
      <c r="B416" s="17" t="s">
        <v>419</v>
      </c>
      <c r="C416" s="18">
        <v>68</v>
      </c>
    </row>
    <row r="417" spans="1:3" s="19" customFormat="1" ht="15.75" customHeight="1">
      <c r="A417" s="16">
        <v>2100102</v>
      </c>
      <c r="B417" s="17" t="s">
        <v>420</v>
      </c>
      <c r="C417" s="18"/>
    </row>
    <row r="418" spans="1:3" s="19" customFormat="1" ht="15.75" customHeight="1">
      <c r="A418" s="16">
        <v>2100103</v>
      </c>
      <c r="B418" s="17" t="s">
        <v>421</v>
      </c>
      <c r="C418" s="18"/>
    </row>
    <row r="419" spans="1:3" s="19" customFormat="1" ht="15.75" customHeight="1">
      <c r="A419" s="16">
        <v>2100199</v>
      </c>
      <c r="B419" s="17" t="s">
        <v>422</v>
      </c>
      <c r="C419" s="18">
        <v>1</v>
      </c>
    </row>
    <row r="420" spans="1:3" s="19" customFormat="1" ht="15.75" customHeight="1">
      <c r="A420" s="16">
        <v>21003</v>
      </c>
      <c r="B420" s="17" t="s">
        <v>423</v>
      </c>
      <c r="C420" s="18">
        <f>SUM(C421:C423)</f>
        <v>665</v>
      </c>
    </row>
    <row r="421" spans="1:3" s="19" customFormat="1" ht="15.75" customHeight="1">
      <c r="A421" s="16">
        <v>2100301</v>
      </c>
      <c r="B421" s="17" t="s">
        <v>424</v>
      </c>
      <c r="C421" s="18">
        <v>339</v>
      </c>
    </row>
    <row r="422" spans="1:3" s="19" customFormat="1" ht="15.75" customHeight="1">
      <c r="A422" s="16">
        <v>2100302</v>
      </c>
      <c r="B422" s="17" t="s">
        <v>425</v>
      </c>
      <c r="C422" s="18">
        <v>324</v>
      </c>
    </row>
    <row r="423" spans="1:3" s="19" customFormat="1" ht="15.75" customHeight="1">
      <c r="A423" s="16">
        <v>2100399</v>
      </c>
      <c r="B423" s="17" t="s">
        <v>426</v>
      </c>
      <c r="C423" s="18">
        <v>2</v>
      </c>
    </row>
    <row r="424" spans="1:3" s="19" customFormat="1" ht="15.75" customHeight="1">
      <c r="A424" s="16">
        <v>21004</v>
      </c>
      <c r="B424" s="17" t="s">
        <v>427</v>
      </c>
      <c r="C424" s="18">
        <f>SUM(C425:C435)</f>
        <v>418</v>
      </c>
    </row>
    <row r="425" spans="1:3" s="19" customFormat="1" ht="15.75" customHeight="1">
      <c r="A425" s="16">
        <v>2100401</v>
      </c>
      <c r="B425" s="17" t="s">
        <v>428</v>
      </c>
      <c r="C425" s="18">
        <v>95</v>
      </c>
    </row>
    <row r="426" spans="1:3" s="19" customFormat="1" ht="15.75" customHeight="1">
      <c r="A426" s="16">
        <v>2100402</v>
      </c>
      <c r="B426" s="17" t="s">
        <v>429</v>
      </c>
      <c r="C426" s="18">
        <v>88</v>
      </c>
    </row>
    <row r="427" spans="1:3" s="19" customFormat="1" ht="15.75" customHeight="1">
      <c r="A427" s="16">
        <v>2100403</v>
      </c>
      <c r="B427" s="17" t="s">
        <v>430</v>
      </c>
      <c r="C427" s="18"/>
    </row>
    <row r="428" spans="1:3" s="19" customFormat="1" ht="15.75" customHeight="1">
      <c r="A428" s="16">
        <v>2100404</v>
      </c>
      <c r="B428" s="17" t="s">
        <v>431</v>
      </c>
      <c r="C428" s="18"/>
    </row>
    <row r="429" spans="1:3" s="19" customFormat="1" ht="15.75" customHeight="1">
      <c r="A429" s="16">
        <v>2100405</v>
      </c>
      <c r="B429" s="17" t="s">
        <v>432</v>
      </c>
      <c r="C429" s="18"/>
    </row>
    <row r="430" spans="1:3" s="19" customFormat="1" ht="15.75" customHeight="1">
      <c r="A430" s="16">
        <v>2100406</v>
      </c>
      <c r="B430" s="17" t="s">
        <v>433</v>
      </c>
      <c r="C430" s="18"/>
    </row>
    <row r="431" spans="1:3" s="19" customFormat="1" ht="15.75" customHeight="1">
      <c r="A431" s="16">
        <v>2100407</v>
      </c>
      <c r="B431" s="17" t="s">
        <v>434</v>
      </c>
      <c r="C431" s="18"/>
    </row>
    <row r="432" spans="1:3" s="19" customFormat="1" ht="15.75" customHeight="1">
      <c r="A432" s="16">
        <v>2100408</v>
      </c>
      <c r="B432" s="17" t="s">
        <v>435</v>
      </c>
      <c r="C432" s="18">
        <v>199</v>
      </c>
    </row>
    <row r="433" spans="1:3" s="19" customFormat="1" ht="15.75" customHeight="1">
      <c r="A433" s="16">
        <v>2100409</v>
      </c>
      <c r="B433" s="17" t="s">
        <v>436</v>
      </c>
      <c r="C433" s="18">
        <v>4</v>
      </c>
    </row>
    <row r="434" spans="1:3" s="19" customFormat="1" ht="15.75" customHeight="1">
      <c r="A434" s="16">
        <v>2100410</v>
      </c>
      <c r="B434" s="17" t="s">
        <v>437</v>
      </c>
      <c r="C434" s="18"/>
    </row>
    <row r="435" spans="1:3" s="19" customFormat="1" ht="15.75" customHeight="1">
      <c r="A435" s="16">
        <v>2100499</v>
      </c>
      <c r="B435" s="17" t="s">
        <v>438</v>
      </c>
      <c r="C435" s="18">
        <v>32</v>
      </c>
    </row>
    <row r="436" spans="1:3" s="19" customFormat="1" ht="15.75" customHeight="1">
      <c r="A436" s="16">
        <v>21007</v>
      </c>
      <c r="B436" s="17" t="s">
        <v>439</v>
      </c>
      <c r="C436" s="18">
        <f>SUM(C437:C439)</f>
        <v>648</v>
      </c>
    </row>
    <row r="437" spans="1:3" s="19" customFormat="1" ht="15.75" customHeight="1">
      <c r="A437" s="16">
        <v>2100716</v>
      </c>
      <c r="B437" s="17" t="s">
        <v>440</v>
      </c>
      <c r="C437" s="18">
        <v>73</v>
      </c>
    </row>
    <row r="438" spans="1:3" s="19" customFormat="1" ht="15.75" customHeight="1">
      <c r="A438" s="16">
        <v>2100717</v>
      </c>
      <c r="B438" s="17" t="s">
        <v>441</v>
      </c>
      <c r="C438" s="18">
        <v>110</v>
      </c>
    </row>
    <row r="439" spans="1:3" s="19" customFormat="1" ht="15.75" customHeight="1">
      <c r="A439" s="16">
        <v>2100799</v>
      </c>
      <c r="B439" s="17" t="s">
        <v>442</v>
      </c>
      <c r="C439" s="18">
        <v>465</v>
      </c>
    </row>
    <row r="440" spans="1:3" s="19" customFormat="1" ht="15.75" customHeight="1">
      <c r="A440" s="16">
        <v>21011</v>
      </c>
      <c r="B440" s="17" t="s">
        <v>443</v>
      </c>
      <c r="C440" s="18">
        <f>SUM(C441:C444)</f>
        <v>361</v>
      </c>
    </row>
    <row r="441" spans="1:3" s="19" customFormat="1" ht="15.75" customHeight="1">
      <c r="A441" s="16">
        <v>2101101</v>
      </c>
      <c r="B441" s="17" t="s">
        <v>444</v>
      </c>
      <c r="C441" s="18">
        <v>230</v>
      </c>
    </row>
    <row r="442" spans="1:3" s="19" customFormat="1" ht="15.75" customHeight="1">
      <c r="A442" s="16">
        <v>2101102</v>
      </c>
      <c r="B442" s="17" t="s">
        <v>445</v>
      </c>
      <c r="C442" s="18">
        <v>131</v>
      </c>
    </row>
    <row r="443" spans="1:3" s="19" customFormat="1" ht="15.75" customHeight="1">
      <c r="A443" s="16">
        <v>2101103</v>
      </c>
      <c r="B443" s="17" t="s">
        <v>446</v>
      </c>
      <c r="C443" s="18"/>
    </row>
    <row r="444" spans="1:3" s="19" customFormat="1" ht="15.75" customHeight="1">
      <c r="A444" s="16">
        <v>2101199</v>
      </c>
      <c r="B444" s="17" t="s">
        <v>447</v>
      </c>
      <c r="C444" s="18"/>
    </row>
    <row r="445" spans="1:3" s="19" customFormat="1" ht="15.75" customHeight="1">
      <c r="A445" s="16">
        <v>21012</v>
      </c>
      <c r="B445" s="17" t="s">
        <v>448</v>
      </c>
      <c r="C445" s="18">
        <f>SUM(C446:C450)</f>
        <v>800</v>
      </c>
    </row>
    <row r="446" spans="1:3" s="19" customFormat="1" ht="15.75" customHeight="1">
      <c r="A446" s="16">
        <v>2101201</v>
      </c>
      <c r="B446" s="17" t="s">
        <v>449</v>
      </c>
      <c r="C446" s="18"/>
    </row>
    <row r="447" spans="1:3" s="19" customFormat="1" ht="15.75" customHeight="1">
      <c r="A447" s="16">
        <v>2101202</v>
      </c>
      <c r="B447" s="17" t="s">
        <v>450</v>
      </c>
      <c r="C447" s="18">
        <v>800</v>
      </c>
    </row>
    <row r="448" spans="1:3" s="19" customFormat="1" ht="15.75" customHeight="1">
      <c r="A448" s="16">
        <v>2101203</v>
      </c>
      <c r="B448" s="17" t="s">
        <v>451</v>
      </c>
      <c r="C448" s="18"/>
    </row>
    <row r="449" spans="1:3" s="19" customFormat="1" ht="15.75" customHeight="1">
      <c r="A449" s="16">
        <v>2101204</v>
      </c>
      <c r="B449" s="17" t="s">
        <v>452</v>
      </c>
      <c r="C449" s="18"/>
    </row>
    <row r="450" spans="1:3" s="19" customFormat="1" ht="15.75" customHeight="1">
      <c r="A450" s="16">
        <v>2101299</v>
      </c>
      <c r="B450" s="17" t="s">
        <v>453</v>
      </c>
      <c r="C450" s="18"/>
    </row>
    <row r="451" spans="1:3" s="19" customFormat="1" ht="15.75" customHeight="1">
      <c r="A451" s="16">
        <v>21013</v>
      </c>
      <c r="B451" s="17" t="s">
        <v>454</v>
      </c>
      <c r="C451" s="18">
        <f>SUM(C452:C454)</f>
        <v>802</v>
      </c>
    </row>
    <row r="452" spans="1:3" s="19" customFormat="1" ht="15.75" customHeight="1">
      <c r="A452" s="16">
        <v>2101301</v>
      </c>
      <c r="B452" s="17" t="s">
        <v>455</v>
      </c>
      <c r="C452" s="18">
        <v>237</v>
      </c>
    </row>
    <row r="453" spans="1:3" s="19" customFormat="1" ht="15.75" customHeight="1">
      <c r="A453" s="16">
        <v>2101302</v>
      </c>
      <c r="B453" s="17" t="s">
        <v>456</v>
      </c>
      <c r="C453" s="18">
        <v>545</v>
      </c>
    </row>
    <row r="454" spans="1:3" s="19" customFormat="1" ht="15.75" customHeight="1">
      <c r="A454" s="16">
        <v>2101399</v>
      </c>
      <c r="B454" s="17" t="s">
        <v>457</v>
      </c>
      <c r="C454" s="18">
        <v>20</v>
      </c>
    </row>
    <row r="455" spans="1:3" s="19" customFormat="1" ht="15.75" customHeight="1">
      <c r="A455" s="16">
        <v>21014</v>
      </c>
      <c r="B455" s="17" t="s">
        <v>458</v>
      </c>
      <c r="C455" s="18">
        <f>SUM(C456:C457)</f>
        <v>3</v>
      </c>
    </row>
    <row r="456" spans="1:3" s="19" customFormat="1" ht="15.75" customHeight="1">
      <c r="A456" s="16">
        <v>2101401</v>
      </c>
      <c r="B456" s="17" t="s">
        <v>459</v>
      </c>
      <c r="C456" s="18">
        <v>3</v>
      </c>
    </row>
    <row r="457" spans="1:3" s="19" customFormat="1" ht="15.75" customHeight="1">
      <c r="A457" s="16">
        <v>2101499</v>
      </c>
      <c r="B457" s="17" t="s">
        <v>460</v>
      </c>
      <c r="C457" s="18"/>
    </row>
    <row r="458" spans="1:3" s="22" customFormat="1" ht="15.75" customHeight="1">
      <c r="A458" s="16">
        <v>21099</v>
      </c>
      <c r="B458" s="20" t="s">
        <v>461</v>
      </c>
      <c r="C458" s="21">
        <f>SUM(C459)</f>
        <v>850</v>
      </c>
    </row>
    <row r="459" spans="1:3" s="22" customFormat="1" ht="15.75" customHeight="1">
      <c r="A459" s="16">
        <v>2109901</v>
      </c>
      <c r="B459" s="20" t="s">
        <v>462</v>
      </c>
      <c r="C459" s="21">
        <v>850</v>
      </c>
    </row>
    <row r="460" spans="1:3" s="19" customFormat="1" ht="15.75" customHeight="1">
      <c r="A460" s="16">
        <v>211</v>
      </c>
      <c r="B460" s="17" t="s">
        <v>463</v>
      </c>
      <c r="C460" s="18">
        <f>C461+C470+C474</f>
        <v>263</v>
      </c>
    </row>
    <row r="461" spans="1:3" s="19" customFormat="1" ht="15.75" customHeight="1">
      <c r="A461" s="16">
        <v>21101</v>
      </c>
      <c r="B461" s="17" t="s">
        <v>464</v>
      </c>
      <c r="C461" s="18">
        <f>SUM(C462:C469)</f>
        <v>63</v>
      </c>
    </row>
    <row r="462" spans="1:3" s="19" customFormat="1" ht="15.75" customHeight="1">
      <c r="A462" s="16">
        <v>2110101</v>
      </c>
      <c r="B462" s="17" t="s">
        <v>465</v>
      </c>
      <c r="C462" s="18">
        <v>50</v>
      </c>
    </row>
    <row r="463" spans="1:3" s="19" customFormat="1" ht="15.75" customHeight="1">
      <c r="A463" s="16">
        <v>2110102</v>
      </c>
      <c r="B463" s="17" t="s">
        <v>466</v>
      </c>
      <c r="C463" s="18">
        <v>0</v>
      </c>
    </row>
    <row r="464" spans="1:3" s="19" customFormat="1" ht="15.75" customHeight="1">
      <c r="A464" s="16">
        <v>2110103</v>
      </c>
      <c r="B464" s="17" t="s">
        <v>467</v>
      </c>
      <c r="C464" s="18"/>
    </row>
    <row r="465" spans="1:3" s="19" customFormat="1" ht="15.75" customHeight="1">
      <c r="A465" s="16">
        <v>2110104</v>
      </c>
      <c r="B465" s="17" t="s">
        <v>468</v>
      </c>
      <c r="C465" s="18"/>
    </row>
    <row r="466" spans="1:3" s="19" customFormat="1" ht="15.75" customHeight="1">
      <c r="A466" s="16">
        <v>2110105</v>
      </c>
      <c r="B466" s="17" t="s">
        <v>469</v>
      </c>
      <c r="C466" s="18"/>
    </row>
    <row r="467" spans="1:3" s="19" customFormat="1" ht="15.75" customHeight="1">
      <c r="A467" s="16">
        <v>2110106</v>
      </c>
      <c r="B467" s="17" t="s">
        <v>470</v>
      </c>
      <c r="C467" s="18"/>
    </row>
    <row r="468" spans="1:3" s="19" customFormat="1" ht="15.75" customHeight="1">
      <c r="A468" s="16">
        <v>2110107</v>
      </c>
      <c r="B468" s="17" t="s">
        <v>471</v>
      </c>
      <c r="C468" s="18"/>
    </row>
    <row r="469" spans="1:3" s="19" customFormat="1" ht="15.75" customHeight="1">
      <c r="A469" s="16">
        <v>2110199</v>
      </c>
      <c r="B469" s="17" t="s">
        <v>472</v>
      </c>
      <c r="C469" s="18">
        <v>13</v>
      </c>
    </row>
    <row r="470" spans="1:3" s="19" customFormat="1" ht="15.75" customHeight="1">
      <c r="A470" s="16">
        <v>21102</v>
      </c>
      <c r="B470" s="17" t="s">
        <v>473</v>
      </c>
      <c r="C470" s="18">
        <f>SUM(C471:C473)</f>
        <v>50</v>
      </c>
    </row>
    <row r="471" spans="1:3" s="19" customFormat="1" ht="15.75" customHeight="1">
      <c r="A471" s="16">
        <v>2110203</v>
      </c>
      <c r="B471" s="17" t="s">
        <v>474</v>
      </c>
      <c r="C471" s="18"/>
    </row>
    <row r="472" spans="1:3" s="19" customFormat="1" ht="15.75" customHeight="1">
      <c r="A472" s="16">
        <v>2110204</v>
      </c>
      <c r="B472" s="17" t="s">
        <v>475</v>
      </c>
      <c r="C472" s="18"/>
    </row>
    <row r="473" spans="1:3" s="19" customFormat="1" ht="15.75" customHeight="1">
      <c r="A473" s="16">
        <v>2110299</v>
      </c>
      <c r="B473" s="17" t="s">
        <v>476</v>
      </c>
      <c r="C473" s="18">
        <v>50</v>
      </c>
    </row>
    <row r="474" spans="1:3" s="19" customFormat="1" ht="15.75" customHeight="1">
      <c r="A474" s="16">
        <v>21103</v>
      </c>
      <c r="B474" s="17" t="s">
        <v>477</v>
      </c>
      <c r="C474" s="18">
        <f>SUM(C475:C482)</f>
        <v>150</v>
      </c>
    </row>
    <row r="475" spans="1:3" s="19" customFormat="1" ht="15.75" customHeight="1">
      <c r="A475" s="16">
        <v>2110301</v>
      </c>
      <c r="B475" s="17" t="s">
        <v>478</v>
      </c>
      <c r="C475" s="18"/>
    </row>
    <row r="476" spans="1:3" s="19" customFormat="1" ht="15.75" customHeight="1">
      <c r="A476" s="16">
        <v>2110302</v>
      </c>
      <c r="B476" s="17" t="s">
        <v>479</v>
      </c>
      <c r="C476" s="18"/>
    </row>
    <row r="477" spans="1:3" s="19" customFormat="1" ht="15.75" customHeight="1">
      <c r="A477" s="16">
        <v>2110303</v>
      </c>
      <c r="B477" s="17" t="s">
        <v>480</v>
      </c>
      <c r="C477" s="18"/>
    </row>
    <row r="478" spans="1:3" s="19" customFormat="1" ht="15.75" customHeight="1">
      <c r="A478" s="16">
        <v>2110304</v>
      </c>
      <c r="B478" s="17" t="s">
        <v>481</v>
      </c>
      <c r="C478" s="18"/>
    </row>
    <row r="479" spans="1:3" s="19" customFormat="1" ht="15.75" customHeight="1">
      <c r="A479" s="16">
        <v>2110305</v>
      </c>
      <c r="B479" s="17" t="s">
        <v>482</v>
      </c>
      <c r="C479" s="18"/>
    </row>
    <row r="480" spans="1:3" s="19" customFormat="1" ht="15.75" customHeight="1">
      <c r="A480" s="16">
        <v>2110306</v>
      </c>
      <c r="B480" s="17" t="s">
        <v>483</v>
      </c>
      <c r="C480" s="18"/>
    </row>
    <row r="481" spans="1:3" s="19" customFormat="1" ht="15.75" customHeight="1">
      <c r="A481" s="16">
        <v>2110307</v>
      </c>
      <c r="B481" s="17" t="s">
        <v>484</v>
      </c>
      <c r="C481" s="18">
        <v>150</v>
      </c>
    </row>
    <row r="482" spans="1:3" s="19" customFormat="1" ht="15.75" customHeight="1">
      <c r="A482" s="16">
        <v>2110399</v>
      </c>
      <c r="B482" s="17" t="s">
        <v>485</v>
      </c>
      <c r="C482" s="18"/>
    </row>
    <row r="483" spans="1:3" s="19" customFormat="1" ht="15.75" customHeight="1">
      <c r="A483" s="16">
        <v>212</v>
      </c>
      <c r="B483" s="17" t="s">
        <v>486</v>
      </c>
      <c r="C483" s="18">
        <f>C484+C496+C499+C501</f>
        <v>2556</v>
      </c>
    </row>
    <row r="484" spans="1:3" s="19" customFormat="1" ht="15.75" customHeight="1">
      <c r="A484" s="16">
        <v>21201</v>
      </c>
      <c r="B484" s="17" t="s">
        <v>487</v>
      </c>
      <c r="C484" s="18">
        <f>SUM(C485:C495)</f>
        <v>536</v>
      </c>
    </row>
    <row r="485" spans="1:3" s="19" customFormat="1" ht="15.75" customHeight="1">
      <c r="A485" s="16">
        <v>2120101</v>
      </c>
      <c r="B485" s="17" t="s">
        <v>488</v>
      </c>
      <c r="C485" s="18">
        <v>91</v>
      </c>
    </row>
    <row r="486" spans="1:3" s="19" customFormat="1" ht="15.75" customHeight="1">
      <c r="A486" s="16">
        <v>2120102</v>
      </c>
      <c r="B486" s="17" t="s">
        <v>489</v>
      </c>
      <c r="C486" s="18">
        <v>0</v>
      </c>
    </row>
    <row r="487" spans="1:3" s="19" customFormat="1" ht="15.75" customHeight="1">
      <c r="A487" s="16">
        <v>2120103</v>
      </c>
      <c r="B487" s="17" t="s">
        <v>490</v>
      </c>
      <c r="C487" s="18"/>
    </row>
    <row r="488" spans="1:3" s="19" customFormat="1" ht="15.75" customHeight="1">
      <c r="A488" s="16">
        <v>2120104</v>
      </c>
      <c r="B488" s="17" t="s">
        <v>491</v>
      </c>
      <c r="C488" s="18">
        <v>410</v>
      </c>
    </row>
    <row r="489" spans="1:3" s="19" customFormat="1" ht="15.75" customHeight="1">
      <c r="A489" s="16">
        <v>2120105</v>
      </c>
      <c r="B489" s="17" t="s">
        <v>492</v>
      </c>
      <c r="C489" s="18"/>
    </row>
    <row r="490" spans="1:3" s="19" customFormat="1" ht="15.75" customHeight="1">
      <c r="A490" s="16">
        <v>2120106</v>
      </c>
      <c r="B490" s="17" t="s">
        <v>493</v>
      </c>
      <c r="C490" s="18"/>
    </row>
    <row r="491" spans="1:3" s="19" customFormat="1" ht="15.75" customHeight="1">
      <c r="A491" s="16">
        <v>2120107</v>
      </c>
      <c r="B491" s="17" t="s">
        <v>494</v>
      </c>
      <c r="C491" s="18"/>
    </row>
    <row r="492" spans="1:3" s="19" customFormat="1" ht="15.75" customHeight="1">
      <c r="A492" s="16">
        <v>2120108</v>
      </c>
      <c r="B492" s="17" t="s">
        <v>495</v>
      </c>
      <c r="C492" s="18"/>
    </row>
    <row r="493" spans="1:3" s="19" customFormat="1" ht="15.75" customHeight="1">
      <c r="A493" s="16">
        <v>2120109</v>
      </c>
      <c r="B493" s="17" t="s">
        <v>496</v>
      </c>
      <c r="C493" s="18"/>
    </row>
    <row r="494" spans="1:3" s="19" customFormat="1" ht="15.75" customHeight="1">
      <c r="A494" s="16">
        <v>2120110</v>
      </c>
      <c r="B494" s="17" t="s">
        <v>497</v>
      </c>
      <c r="C494" s="18"/>
    </row>
    <row r="495" spans="1:3" s="19" customFormat="1" ht="15.75" customHeight="1">
      <c r="A495" s="16">
        <v>2120199</v>
      </c>
      <c r="B495" s="17" t="s">
        <v>498</v>
      </c>
      <c r="C495" s="18">
        <v>35</v>
      </c>
    </row>
    <row r="496" spans="1:3" s="19" customFormat="1" ht="15.75" customHeight="1">
      <c r="A496" s="16">
        <v>21203</v>
      </c>
      <c r="B496" s="17" t="s">
        <v>499</v>
      </c>
      <c r="C496" s="18">
        <f>SUM(C497:C498)</f>
        <v>400</v>
      </c>
    </row>
    <row r="497" spans="1:3" s="19" customFormat="1" ht="15.75" customHeight="1">
      <c r="A497" s="16">
        <v>2120303</v>
      </c>
      <c r="B497" s="17" t="s">
        <v>500</v>
      </c>
      <c r="C497" s="18">
        <v>100</v>
      </c>
    </row>
    <row r="498" spans="1:3" s="19" customFormat="1" ht="15.75" customHeight="1">
      <c r="A498" s="16">
        <v>2120399</v>
      </c>
      <c r="B498" s="17" t="s">
        <v>501</v>
      </c>
      <c r="C498" s="18">
        <v>300</v>
      </c>
    </row>
    <row r="499" spans="1:3" s="19" customFormat="1" ht="15.75" customHeight="1">
      <c r="A499" s="16">
        <v>21205</v>
      </c>
      <c r="B499" s="17" t="s">
        <v>502</v>
      </c>
      <c r="C499" s="18">
        <f>SUM(C500)</f>
        <v>1220</v>
      </c>
    </row>
    <row r="500" spans="1:3" s="19" customFormat="1" ht="15.75" customHeight="1">
      <c r="A500" s="16">
        <v>2120501</v>
      </c>
      <c r="B500" s="17" t="s">
        <v>503</v>
      </c>
      <c r="C500" s="18">
        <v>1220</v>
      </c>
    </row>
    <row r="501" spans="1:3" s="19" customFormat="1" ht="15.75" customHeight="1">
      <c r="A501" s="16">
        <v>21299</v>
      </c>
      <c r="B501" s="17" t="s">
        <v>504</v>
      </c>
      <c r="C501" s="18">
        <f>SUM(C502)</f>
        <v>400</v>
      </c>
    </row>
    <row r="502" spans="1:3" s="19" customFormat="1" ht="15.75" customHeight="1">
      <c r="A502" s="16">
        <v>2129999</v>
      </c>
      <c r="B502" s="17" t="s">
        <v>505</v>
      </c>
      <c r="C502" s="18">
        <v>400</v>
      </c>
    </row>
    <row r="503" spans="1:3" s="19" customFormat="1" ht="15.75" customHeight="1">
      <c r="A503" s="16">
        <v>213</v>
      </c>
      <c r="B503" s="17" t="s">
        <v>506</v>
      </c>
      <c r="C503" s="18">
        <f>C504+C530+C558+C586+C597+C604</f>
        <v>4745</v>
      </c>
    </row>
    <row r="504" spans="1:3" s="19" customFormat="1" ht="15.75" customHeight="1">
      <c r="A504" s="16">
        <v>21301</v>
      </c>
      <c r="B504" s="17" t="s">
        <v>507</v>
      </c>
      <c r="C504" s="18">
        <f>SUM(C505:C529)</f>
        <v>1133</v>
      </c>
    </row>
    <row r="505" spans="1:3" s="19" customFormat="1" ht="15.75" customHeight="1">
      <c r="A505" s="16">
        <v>2130101</v>
      </c>
      <c r="B505" s="17" t="s">
        <v>508</v>
      </c>
      <c r="C505" s="18">
        <v>62</v>
      </c>
    </row>
    <row r="506" spans="1:3" s="19" customFormat="1" ht="15.75" customHeight="1">
      <c r="A506" s="16">
        <v>2130102</v>
      </c>
      <c r="B506" s="17" t="s">
        <v>509</v>
      </c>
      <c r="C506" s="18">
        <v>10</v>
      </c>
    </row>
    <row r="507" spans="1:3" s="19" customFormat="1" ht="15.75" customHeight="1">
      <c r="A507" s="16">
        <v>2130103</v>
      </c>
      <c r="B507" s="17" t="s">
        <v>510</v>
      </c>
      <c r="C507" s="18"/>
    </row>
    <row r="508" spans="1:3" s="19" customFormat="1" ht="15.75" customHeight="1">
      <c r="A508" s="16">
        <v>2130104</v>
      </c>
      <c r="B508" s="17" t="s">
        <v>511</v>
      </c>
      <c r="C508" s="18">
        <v>305</v>
      </c>
    </row>
    <row r="509" spans="1:3" s="19" customFormat="1" ht="15.75" customHeight="1">
      <c r="A509" s="16">
        <v>2130105</v>
      </c>
      <c r="B509" s="17" t="s">
        <v>512</v>
      </c>
      <c r="C509" s="18"/>
    </row>
    <row r="510" spans="1:3" s="19" customFormat="1" ht="15.75" customHeight="1">
      <c r="A510" s="16">
        <v>2130106</v>
      </c>
      <c r="B510" s="17" t="s">
        <v>513</v>
      </c>
      <c r="C510" s="18"/>
    </row>
    <row r="511" spans="1:3" s="19" customFormat="1" ht="15.75" customHeight="1">
      <c r="A511" s="16">
        <v>2130108</v>
      </c>
      <c r="B511" s="17" t="s">
        <v>514</v>
      </c>
      <c r="C511" s="18">
        <v>15</v>
      </c>
    </row>
    <row r="512" spans="1:3" s="19" customFormat="1" ht="15.75" customHeight="1">
      <c r="A512" s="16">
        <v>2130109</v>
      </c>
      <c r="B512" s="17" t="s">
        <v>515</v>
      </c>
      <c r="C512" s="18">
        <v>24</v>
      </c>
    </row>
    <row r="513" spans="1:3" s="19" customFormat="1" ht="15.75" customHeight="1">
      <c r="A513" s="16">
        <v>2130110</v>
      </c>
      <c r="B513" s="17" t="s">
        <v>516</v>
      </c>
      <c r="C513" s="18"/>
    </row>
    <row r="514" spans="1:3" s="19" customFormat="1" ht="15.75" customHeight="1">
      <c r="A514" s="16">
        <v>2130111</v>
      </c>
      <c r="B514" s="17" t="s">
        <v>517</v>
      </c>
      <c r="C514" s="18"/>
    </row>
    <row r="515" spans="1:3" s="19" customFormat="1" ht="15.75" customHeight="1">
      <c r="A515" s="16">
        <v>2130112</v>
      </c>
      <c r="B515" s="17" t="s">
        <v>518</v>
      </c>
      <c r="C515" s="18"/>
    </row>
    <row r="516" spans="1:3" s="19" customFormat="1" ht="15.75" customHeight="1">
      <c r="A516" s="16">
        <v>2130114</v>
      </c>
      <c r="B516" s="17" t="s">
        <v>519</v>
      </c>
      <c r="C516" s="18"/>
    </row>
    <row r="517" spans="1:3" s="19" customFormat="1" ht="15.75" customHeight="1">
      <c r="A517" s="16">
        <v>2130119</v>
      </c>
      <c r="B517" s="17" t="s">
        <v>520</v>
      </c>
      <c r="C517" s="18"/>
    </row>
    <row r="518" spans="1:3" s="19" customFormat="1" ht="15.75" customHeight="1">
      <c r="A518" s="16">
        <v>2130120</v>
      </c>
      <c r="B518" s="17" t="s">
        <v>521</v>
      </c>
      <c r="C518" s="18"/>
    </row>
    <row r="519" spans="1:3" s="19" customFormat="1" ht="15.75" customHeight="1">
      <c r="A519" s="16">
        <v>2130121</v>
      </c>
      <c r="B519" s="17" t="s">
        <v>522</v>
      </c>
      <c r="C519" s="18"/>
    </row>
    <row r="520" spans="1:3" s="19" customFormat="1" ht="15.75" customHeight="1">
      <c r="A520" s="16">
        <v>2130122</v>
      </c>
      <c r="B520" s="17" t="s">
        <v>523</v>
      </c>
      <c r="C520" s="18"/>
    </row>
    <row r="521" spans="1:3" s="19" customFormat="1" ht="15.75" customHeight="1">
      <c r="A521" s="16">
        <v>2130124</v>
      </c>
      <c r="B521" s="17" t="s">
        <v>524</v>
      </c>
      <c r="C521" s="18">
        <v>150</v>
      </c>
    </row>
    <row r="522" spans="1:3" s="19" customFormat="1" ht="15.75" customHeight="1">
      <c r="A522" s="16">
        <v>2130125</v>
      </c>
      <c r="B522" s="17" t="s">
        <v>525</v>
      </c>
      <c r="C522" s="18"/>
    </row>
    <row r="523" spans="1:3" s="19" customFormat="1" ht="15.75" customHeight="1">
      <c r="A523" s="16">
        <v>2130126</v>
      </c>
      <c r="B523" s="17" t="s">
        <v>526</v>
      </c>
      <c r="C523" s="18"/>
    </row>
    <row r="524" spans="1:3" s="19" customFormat="1" ht="15.75" customHeight="1">
      <c r="A524" s="16">
        <v>2130129</v>
      </c>
      <c r="B524" s="17" t="s">
        <v>527</v>
      </c>
      <c r="C524" s="18"/>
    </row>
    <row r="525" spans="1:3" s="19" customFormat="1" ht="15.75" customHeight="1">
      <c r="A525" s="16">
        <v>2130135</v>
      </c>
      <c r="B525" s="17" t="s">
        <v>528</v>
      </c>
      <c r="C525" s="18"/>
    </row>
    <row r="526" spans="1:3" s="19" customFormat="1" ht="15.75" customHeight="1">
      <c r="A526" s="16">
        <v>2130142</v>
      </c>
      <c r="B526" s="17" t="s">
        <v>529</v>
      </c>
      <c r="C526" s="18"/>
    </row>
    <row r="527" spans="1:3" s="19" customFormat="1" ht="15.75" customHeight="1">
      <c r="A527" s="16">
        <v>2130148</v>
      </c>
      <c r="B527" s="17" t="s">
        <v>530</v>
      </c>
      <c r="C527" s="18"/>
    </row>
    <row r="528" spans="1:3" s="19" customFormat="1" ht="15.75" customHeight="1">
      <c r="A528" s="16">
        <v>2130152</v>
      </c>
      <c r="B528" s="17" t="s">
        <v>531</v>
      </c>
      <c r="C528" s="18">
        <v>17</v>
      </c>
    </row>
    <row r="529" spans="1:3" s="19" customFormat="1" ht="15.75" customHeight="1">
      <c r="A529" s="16">
        <v>2130199</v>
      </c>
      <c r="B529" s="17" t="s">
        <v>532</v>
      </c>
      <c r="C529" s="18">
        <v>550</v>
      </c>
    </row>
    <row r="530" spans="1:3" s="19" customFormat="1" ht="15.75" customHeight="1">
      <c r="A530" s="16">
        <v>21302</v>
      </c>
      <c r="B530" s="17" t="s">
        <v>533</v>
      </c>
      <c r="C530" s="18">
        <f>SUM(C531:C557)</f>
        <v>1376</v>
      </c>
    </row>
    <row r="531" spans="1:3" s="19" customFormat="1" ht="15.75" customHeight="1">
      <c r="A531" s="16">
        <v>2130201</v>
      </c>
      <c r="B531" s="17" t="s">
        <v>534</v>
      </c>
      <c r="C531" s="18">
        <v>123</v>
      </c>
    </row>
    <row r="532" spans="1:3" s="19" customFormat="1" ht="15.75" customHeight="1">
      <c r="A532" s="16">
        <v>2130202</v>
      </c>
      <c r="B532" s="17" t="s">
        <v>535</v>
      </c>
      <c r="C532" s="18"/>
    </row>
    <row r="533" spans="1:3" s="19" customFormat="1" ht="15.75" customHeight="1">
      <c r="A533" s="16">
        <v>2130203</v>
      </c>
      <c r="B533" s="17" t="s">
        <v>536</v>
      </c>
      <c r="C533" s="18"/>
    </row>
    <row r="534" spans="1:3" s="19" customFormat="1" ht="15.75" customHeight="1">
      <c r="A534" s="16">
        <v>2130204</v>
      </c>
      <c r="B534" s="17" t="s">
        <v>537</v>
      </c>
      <c r="C534" s="18">
        <v>28</v>
      </c>
    </row>
    <row r="535" spans="1:3" s="19" customFormat="1" ht="15.75" customHeight="1">
      <c r="A535" s="16">
        <v>2130205</v>
      </c>
      <c r="B535" s="17" t="s">
        <v>538</v>
      </c>
      <c r="C535" s="18">
        <v>0</v>
      </c>
    </row>
    <row r="536" spans="1:3" s="19" customFormat="1" ht="15.75" customHeight="1">
      <c r="A536" s="16">
        <v>2130206</v>
      </c>
      <c r="B536" s="17" t="s">
        <v>539</v>
      </c>
      <c r="C536" s="18"/>
    </row>
    <row r="537" spans="1:3" s="19" customFormat="1" ht="15.75" customHeight="1">
      <c r="A537" s="16">
        <v>2130207</v>
      </c>
      <c r="B537" s="17" t="s">
        <v>540</v>
      </c>
      <c r="C537" s="18"/>
    </row>
    <row r="538" spans="1:3" s="19" customFormat="1" ht="15.75" customHeight="1">
      <c r="A538" s="16">
        <v>2130208</v>
      </c>
      <c r="B538" s="17" t="s">
        <v>541</v>
      </c>
      <c r="C538" s="18">
        <v>0</v>
      </c>
    </row>
    <row r="539" spans="1:3" s="19" customFormat="1" ht="15.75" customHeight="1">
      <c r="A539" s="16">
        <v>2130209</v>
      </c>
      <c r="B539" s="17" t="s">
        <v>542</v>
      </c>
      <c r="C539" s="18"/>
    </row>
    <row r="540" spans="1:3" s="19" customFormat="1" ht="15.75" customHeight="1">
      <c r="A540" s="16">
        <v>2130210</v>
      </c>
      <c r="B540" s="17" t="s">
        <v>543</v>
      </c>
      <c r="C540" s="18"/>
    </row>
    <row r="541" spans="1:3" s="19" customFormat="1" ht="15.75" customHeight="1">
      <c r="A541" s="16">
        <v>2130211</v>
      </c>
      <c r="B541" s="17" t="s">
        <v>544</v>
      </c>
      <c r="C541" s="18"/>
    </row>
    <row r="542" spans="1:3" s="19" customFormat="1" ht="15.75" customHeight="1">
      <c r="A542" s="16">
        <v>2130212</v>
      </c>
      <c r="B542" s="17" t="s">
        <v>545</v>
      </c>
      <c r="C542" s="18"/>
    </row>
    <row r="543" spans="1:3" s="19" customFormat="1" ht="15.75" customHeight="1">
      <c r="A543" s="16">
        <v>2130213</v>
      </c>
      <c r="B543" s="17" t="s">
        <v>546</v>
      </c>
      <c r="C543" s="18">
        <v>200</v>
      </c>
    </row>
    <row r="544" spans="1:3" s="19" customFormat="1" ht="15.75" customHeight="1">
      <c r="A544" s="16">
        <v>2130216</v>
      </c>
      <c r="B544" s="17" t="s">
        <v>547</v>
      </c>
      <c r="C544" s="18"/>
    </row>
    <row r="545" spans="1:3" s="19" customFormat="1" ht="15.75" customHeight="1">
      <c r="A545" s="16">
        <v>2130217</v>
      </c>
      <c r="B545" s="17" t="s">
        <v>548</v>
      </c>
      <c r="C545" s="18"/>
    </row>
    <row r="546" spans="1:3" s="19" customFormat="1" ht="15.75" customHeight="1">
      <c r="A546" s="16">
        <v>2130218</v>
      </c>
      <c r="B546" s="17" t="s">
        <v>549</v>
      </c>
      <c r="C546" s="18"/>
    </row>
    <row r="547" spans="1:3" s="19" customFormat="1" ht="15.75" customHeight="1">
      <c r="A547" s="16">
        <v>2130219</v>
      </c>
      <c r="B547" s="17" t="s">
        <v>550</v>
      </c>
      <c r="C547" s="18"/>
    </row>
    <row r="548" spans="1:3" s="19" customFormat="1" ht="15.75" customHeight="1">
      <c r="A548" s="16">
        <v>2130220</v>
      </c>
      <c r="B548" s="17" t="s">
        <v>551</v>
      </c>
      <c r="C548" s="18"/>
    </row>
    <row r="549" spans="1:3" s="19" customFormat="1" ht="15.75" customHeight="1">
      <c r="A549" s="16">
        <v>2130221</v>
      </c>
      <c r="B549" s="17" t="s">
        <v>552</v>
      </c>
      <c r="C549" s="18"/>
    </row>
    <row r="550" spans="1:3" s="19" customFormat="1" ht="15.75" customHeight="1">
      <c r="A550" s="16">
        <v>2130223</v>
      </c>
      <c r="B550" s="17" t="s">
        <v>553</v>
      </c>
      <c r="C550" s="18"/>
    </row>
    <row r="551" spans="1:3" s="19" customFormat="1" ht="15.75" customHeight="1">
      <c r="A551" s="16">
        <v>2130224</v>
      </c>
      <c r="B551" s="17" t="s">
        <v>554</v>
      </c>
      <c r="C551" s="18"/>
    </row>
    <row r="552" spans="1:3" s="19" customFormat="1" ht="15.75" customHeight="1">
      <c r="A552" s="16">
        <v>2130225</v>
      </c>
      <c r="B552" s="17" t="s">
        <v>555</v>
      </c>
      <c r="C552" s="18"/>
    </row>
    <row r="553" spans="1:3" s="19" customFormat="1" ht="15.75" customHeight="1">
      <c r="A553" s="16">
        <v>2130226</v>
      </c>
      <c r="B553" s="17" t="s">
        <v>556</v>
      </c>
      <c r="C553" s="18"/>
    </row>
    <row r="554" spans="1:3" s="19" customFormat="1" ht="15.75" customHeight="1">
      <c r="A554" s="16">
        <v>2130227</v>
      </c>
      <c r="B554" s="17" t="s">
        <v>557</v>
      </c>
      <c r="C554" s="18"/>
    </row>
    <row r="555" spans="1:3" s="19" customFormat="1" ht="15.75" customHeight="1">
      <c r="A555" s="16">
        <v>2130232</v>
      </c>
      <c r="B555" s="17" t="s">
        <v>558</v>
      </c>
      <c r="C555" s="18"/>
    </row>
    <row r="556" spans="1:3" s="19" customFormat="1" ht="15.75" customHeight="1">
      <c r="A556" s="16">
        <v>2130234</v>
      </c>
      <c r="B556" s="17" t="s">
        <v>559</v>
      </c>
      <c r="C556" s="18"/>
    </row>
    <row r="557" spans="1:3" s="19" customFormat="1" ht="15.75" customHeight="1">
      <c r="A557" s="16">
        <v>2130299</v>
      </c>
      <c r="B557" s="17" t="s">
        <v>560</v>
      </c>
      <c r="C557" s="18">
        <v>1025</v>
      </c>
    </row>
    <row r="558" spans="1:3" s="19" customFormat="1" ht="15.75" customHeight="1">
      <c r="A558" s="16">
        <v>21303</v>
      </c>
      <c r="B558" s="17" t="s">
        <v>561</v>
      </c>
      <c r="C558" s="18">
        <f>SUM(C559:C585)</f>
        <v>395</v>
      </c>
    </row>
    <row r="559" spans="1:3" s="19" customFormat="1" ht="15.75" customHeight="1">
      <c r="A559" s="16">
        <v>2130301</v>
      </c>
      <c r="B559" s="17" t="s">
        <v>562</v>
      </c>
      <c r="C559" s="18">
        <v>25</v>
      </c>
    </row>
    <row r="560" spans="1:3" s="19" customFormat="1" ht="15.75" customHeight="1">
      <c r="A560" s="16">
        <v>2130302</v>
      </c>
      <c r="B560" s="17" t="s">
        <v>563</v>
      </c>
      <c r="C560" s="18">
        <v>0</v>
      </c>
    </row>
    <row r="561" spans="1:3" s="19" customFormat="1" ht="15.75" customHeight="1">
      <c r="A561" s="16">
        <v>2130303</v>
      </c>
      <c r="B561" s="17" t="s">
        <v>564</v>
      </c>
      <c r="C561" s="18"/>
    </row>
    <row r="562" spans="1:3" s="19" customFormat="1" ht="15.75" customHeight="1">
      <c r="A562" s="16">
        <v>2130304</v>
      </c>
      <c r="B562" s="17" t="s">
        <v>565</v>
      </c>
      <c r="C562" s="18">
        <v>46</v>
      </c>
    </row>
    <row r="563" spans="1:3" s="19" customFormat="1" ht="15.75" customHeight="1">
      <c r="A563" s="16">
        <v>2130305</v>
      </c>
      <c r="B563" s="17" t="s">
        <v>566</v>
      </c>
      <c r="C563" s="18"/>
    </row>
    <row r="564" spans="1:3" s="19" customFormat="1" ht="15.75" customHeight="1">
      <c r="A564" s="16">
        <v>2130306</v>
      </c>
      <c r="B564" s="17" t="s">
        <v>567</v>
      </c>
      <c r="C564" s="18"/>
    </row>
    <row r="565" spans="1:3" s="19" customFormat="1" ht="15.75" customHeight="1">
      <c r="A565" s="16">
        <v>2130307</v>
      </c>
      <c r="B565" s="17" t="s">
        <v>568</v>
      </c>
      <c r="C565" s="18"/>
    </row>
    <row r="566" spans="1:3" s="19" customFormat="1" ht="15.75" customHeight="1">
      <c r="A566" s="16">
        <v>2130308</v>
      </c>
      <c r="B566" s="17" t="s">
        <v>569</v>
      </c>
      <c r="C566" s="18"/>
    </row>
    <row r="567" spans="1:3" s="19" customFormat="1" ht="15.75" customHeight="1">
      <c r="A567" s="16">
        <v>2130309</v>
      </c>
      <c r="B567" s="17" t="s">
        <v>570</v>
      </c>
      <c r="C567" s="18">
        <v>22</v>
      </c>
    </row>
    <row r="568" spans="1:3" s="19" customFormat="1" ht="15.75" customHeight="1">
      <c r="A568" s="16">
        <v>2130310</v>
      </c>
      <c r="B568" s="17" t="s">
        <v>571</v>
      </c>
      <c r="C568" s="18">
        <v>14</v>
      </c>
    </row>
    <row r="569" spans="1:3" s="19" customFormat="1" ht="15.75" customHeight="1">
      <c r="A569" s="16">
        <v>2130311</v>
      </c>
      <c r="B569" s="17" t="s">
        <v>572</v>
      </c>
      <c r="C569" s="18"/>
    </row>
    <row r="570" spans="1:3" s="19" customFormat="1" ht="15.75" customHeight="1">
      <c r="A570" s="16">
        <v>2130312</v>
      </c>
      <c r="B570" s="17" t="s">
        <v>573</v>
      </c>
      <c r="C570" s="18">
        <v>31</v>
      </c>
    </row>
    <row r="571" spans="1:3" s="19" customFormat="1" ht="15.75" customHeight="1">
      <c r="A571" s="16">
        <v>2130313</v>
      </c>
      <c r="B571" s="17" t="s">
        <v>574</v>
      </c>
      <c r="C571" s="18"/>
    </row>
    <row r="572" spans="1:3" s="19" customFormat="1" ht="15.75" customHeight="1">
      <c r="A572" s="16">
        <v>2130314</v>
      </c>
      <c r="B572" s="17" t="s">
        <v>575</v>
      </c>
      <c r="C572" s="18">
        <v>12</v>
      </c>
    </row>
    <row r="573" spans="1:3" s="19" customFormat="1" ht="15.75" customHeight="1">
      <c r="A573" s="16">
        <v>2130315</v>
      </c>
      <c r="B573" s="17" t="s">
        <v>576</v>
      </c>
      <c r="C573" s="18"/>
    </row>
    <row r="574" spans="1:3" s="19" customFormat="1" ht="15.75" customHeight="1">
      <c r="A574" s="16">
        <v>2130316</v>
      </c>
      <c r="B574" s="17" t="s">
        <v>577</v>
      </c>
      <c r="C574" s="18"/>
    </row>
    <row r="575" spans="1:3" s="19" customFormat="1" ht="15.75" customHeight="1">
      <c r="A575" s="16">
        <v>2130317</v>
      </c>
      <c r="B575" s="17" t="s">
        <v>578</v>
      </c>
      <c r="C575" s="18"/>
    </row>
    <row r="576" spans="1:3" s="19" customFormat="1" ht="15.75" customHeight="1">
      <c r="A576" s="16">
        <v>2130318</v>
      </c>
      <c r="B576" s="17" t="s">
        <v>579</v>
      </c>
      <c r="C576" s="18"/>
    </row>
    <row r="577" spans="1:3" s="19" customFormat="1" ht="15.75" customHeight="1">
      <c r="A577" s="16">
        <v>2130319</v>
      </c>
      <c r="B577" s="17" t="s">
        <v>580</v>
      </c>
      <c r="C577" s="18"/>
    </row>
    <row r="578" spans="1:3" s="19" customFormat="1" ht="15.75" customHeight="1">
      <c r="A578" s="16">
        <v>2130321</v>
      </c>
      <c r="B578" s="17" t="s">
        <v>581</v>
      </c>
      <c r="C578" s="18"/>
    </row>
    <row r="579" spans="1:3" s="19" customFormat="1" ht="15.75" customHeight="1">
      <c r="A579" s="16">
        <v>2130322</v>
      </c>
      <c r="B579" s="17" t="s">
        <v>582</v>
      </c>
      <c r="C579" s="18"/>
    </row>
    <row r="580" spans="1:3" s="19" customFormat="1" ht="15.75" customHeight="1">
      <c r="A580" s="16">
        <v>2130331</v>
      </c>
      <c r="B580" s="17" t="s">
        <v>583</v>
      </c>
      <c r="C580" s="18">
        <v>145</v>
      </c>
    </row>
    <row r="581" spans="1:3" s="19" customFormat="1" ht="15.75" customHeight="1">
      <c r="A581" s="16">
        <v>2130332</v>
      </c>
      <c r="B581" s="17" t="s">
        <v>584</v>
      </c>
      <c r="C581" s="18"/>
    </row>
    <row r="582" spans="1:3" s="19" customFormat="1" ht="15.75" customHeight="1">
      <c r="A582" s="16">
        <v>2130333</v>
      </c>
      <c r="B582" s="17" t="s">
        <v>585</v>
      </c>
      <c r="C582" s="18"/>
    </row>
    <row r="583" spans="1:3" s="19" customFormat="1" ht="15.75" customHeight="1">
      <c r="A583" s="16">
        <v>2130334</v>
      </c>
      <c r="B583" s="17" t="s">
        <v>586</v>
      </c>
      <c r="C583" s="18"/>
    </row>
    <row r="584" spans="1:3" s="19" customFormat="1" ht="15.75" customHeight="1">
      <c r="A584" s="16">
        <v>2130335</v>
      </c>
      <c r="B584" s="17" t="s">
        <v>587</v>
      </c>
      <c r="C584" s="18"/>
    </row>
    <row r="585" spans="1:3" s="19" customFormat="1" ht="15.75" customHeight="1">
      <c r="A585" s="16">
        <v>2130399</v>
      </c>
      <c r="B585" s="17" t="s">
        <v>588</v>
      </c>
      <c r="C585" s="18">
        <v>100</v>
      </c>
    </row>
    <row r="586" spans="1:3" s="19" customFormat="1" ht="15.75" customHeight="1">
      <c r="A586" s="16">
        <v>21305</v>
      </c>
      <c r="B586" s="17" t="s">
        <v>589</v>
      </c>
      <c r="C586" s="18">
        <f>SUM(C587:C596)</f>
        <v>91</v>
      </c>
    </row>
    <row r="587" spans="1:3" s="19" customFormat="1" ht="15.75" customHeight="1">
      <c r="A587" s="16">
        <v>2130501</v>
      </c>
      <c r="B587" s="17" t="s">
        <v>590</v>
      </c>
      <c r="C587" s="18"/>
    </row>
    <row r="588" spans="1:3" s="19" customFormat="1" ht="15.75" customHeight="1">
      <c r="A588" s="16">
        <v>2130502</v>
      </c>
      <c r="B588" s="17" t="s">
        <v>591</v>
      </c>
      <c r="C588" s="18"/>
    </row>
    <row r="589" spans="1:3" s="19" customFormat="1" ht="15.75" customHeight="1">
      <c r="A589" s="16">
        <v>2130503</v>
      </c>
      <c r="B589" s="17" t="s">
        <v>592</v>
      </c>
      <c r="C589" s="18"/>
    </row>
    <row r="590" spans="1:3" s="19" customFormat="1" ht="15.75" customHeight="1">
      <c r="A590" s="16">
        <v>2130504</v>
      </c>
      <c r="B590" s="17" t="s">
        <v>593</v>
      </c>
      <c r="C590" s="18"/>
    </row>
    <row r="591" spans="1:3" s="19" customFormat="1" ht="15.75" customHeight="1">
      <c r="A591" s="16">
        <v>2130505</v>
      </c>
      <c r="B591" s="17" t="s">
        <v>594</v>
      </c>
      <c r="C591" s="18"/>
    </row>
    <row r="592" spans="1:3" s="19" customFormat="1" ht="15.75" customHeight="1">
      <c r="A592" s="16">
        <v>2130506</v>
      </c>
      <c r="B592" s="17" t="s">
        <v>595</v>
      </c>
      <c r="C592" s="18"/>
    </row>
    <row r="593" spans="1:3" s="19" customFormat="1" ht="15.75" customHeight="1">
      <c r="A593" s="16">
        <v>2130507</v>
      </c>
      <c r="B593" s="17" t="s">
        <v>596</v>
      </c>
      <c r="C593" s="18"/>
    </row>
    <row r="594" spans="1:3" s="19" customFormat="1" ht="15.75" customHeight="1">
      <c r="A594" s="16">
        <v>2130508</v>
      </c>
      <c r="B594" s="17" t="s">
        <v>597</v>
      </c>
      <c r="C594" s="18"/>
    </row>
    <row r="595" spans="1:3" s="19" customFormat="1" ht="15.75" customHeight="1">
      <c r="A595" s="16">
        <v>2130550</v>
      </c>
      <c r="B595" s="17" t="s">
        <v>598</v>
      </c>
      <c r="C595" s="18"/>
    </row>
    <row r="596" spans="1:3" s="19" customFormat="1" ht="15.75" customHeight="1">
      <c r="A596" s="16">
        <v>2130599</v>
      </c>
      <c r="B596" s="17" t="s">
        <v>599</v>
      </c>
      <c r="C596" s="18">
        <v>91</v>
      </c>
    </row>
    <row r="597" spans="1:3" s="19" customFormat="1" ht="15.75" customHeight="1">
      <c r="A597" s="16">
        <v>21307</v>
      </c>
      <c r="B597" s="17" t="s">
        <v>600</v>
      </c>
      <c r="C597" s="18">
        <f>SUM(C598:C603)</f>
        <v>600</v>
      </c>
    </row>
    <row r="598" spans="1:3" s="19" customFormat="1" ht="15.75" customHeight="1">
      <c r="A598" s="16">
        <v>2130701</v>
      </c>
      <c r="B598" s="17" t="s">
        <v>601</v>
      </c>
      <c r="C598" s="18">
        <v>350</v>
      </c>
    </row>
    <row r="599" spans="1:3" s="19" customFormat="1" ht="15.75" customHeight="1">
      <c r="A599" s="16">
        <v>2130704</v>
      </c>
      <c r="B599" s="17" t="s">
        <v>602</v>
      </c>
      <c r="C599" s="18"/>
    </row>
    <row r="600" spans="1:3" s="19" customFormat="1" ht="15.75" customHeight="1">
      <c r="A600" s="16">
        <v>2130705</v>
      </c>
      <c r="B600" s="17" t="s">
        <v>603</v>
      </c>
      <c r="C600" s="18">
        <v>250</v>
      </c>
    </row>
    <row r="601" spans="1:3" s="19" customFormat="1" ht="15.75" customHeight="1">
      <c r="A601" s="16">
        <v>2130706</v>
      </c>
      <c r="B601" s="17" t="s">
        <v>604</v>
      </c>
      <c r="C601" s="18"/>
    </row>
    <row r="602" spans="1:3" s="19" customFormat="1" ht="15.75" customHeight="1">
      <c r="A602" s="16">
        <v>2130707</v>
      </c>
      <c r="B602" s="17" t="s">
        <v>605</v>
      </c>
      <c r="C602" s="18"/>
    </row>
    <row r="603" spans="1:3" s="19" customFormat="1" ht="15.75" customHeight="1">
      <c r="A603" s="16">
        <v>2130799</v>
      </c>
      <c r="B603" s="17" t="s">
        <v>606</v>
      </c>
      <c r="C603" s="18"/>
    </row>
    <row r="604" spans="1:3" s="19" customFormat="1" ht="15.75" customHeight="1">
      <c r="A604" s="16">
        <v>21399</v>
      </c>
      <c r="B604" s="17" t="s">
        <v>607</v>
      </c>
      <c r="C604" s="18">
        <f>SUM(C605:C606)</f>
        <v>1150</v>
      </c>
    </row>
    <row r="605" spans="1:3" s="19" customFormat="1" ht="15.75" customHeight="1">
      <c r="A605" s="16">
        <v>2139901</v>
      </c>
      <c r="B605" s="17" t="s">
        <v>608</v>
      </c>
      <c r="C605" s="18"/>
    </row>
    <row r="606" spans="1:3" s="19" customFormat="1" ht="15.75" customHeight="1">
      <c r="A606" s="16">
        <v>2139999</v>
      </c>
      <c r="B606" s="17" t="s">
        <v>609</v>
      </c>
      <c r="C606" s="18">
        <v>1150</v>
      </c>
    </row>
    <row r="607" spans="1:3" s="19" customFormat="1" ht="15.75" customHeight="1">
      <c r="A607" s="16">
        <v>214</v>
      </c>
      <c r="B607" s="17" t="s">
        <v>610</v>
      </c>
      <c r="C607" s="18">
        <f>C608+C631</f>
        <v>806</v>
      </c>
    </row>
    <row r="608" spans="1:3" s="19" customFormat="1" ht="15.75" customHeight="1">
      <c r="A608" s="16">
        <v>21401</v>
      </c>
      <c r="B608" s="17" t="s">
        <v>611</v>
      </c>
      <c r="C608" s="18">
        <f>SUM(C609:C630)</f>
        <v>456</v>
      </c>
    </row>
    <row r="609" spans="1:3" s="19" customFormat="1" ht="15.75" customHeight="1">
      <c r="A609" s="16">
        <v>2140101</v>
      </c>
      <c r="B609" s="17" t="s">
        <v>612</v>
      </c>
      <c r="C609" s="18">
        <v>138</v>
      </c>
    </row>
    <row r="610" spans="1:3" s="19" customFormat="1" ht="15.75" customHeight="1">
      <c r="A610" s="16">
        <v>2140102</v>
      </c>
      <c r="B610" s="17" t="s">
        <v>613</v>
      </c>
      <c r="C610" s="18">
        <v>0</v>
      </c>
    </row>
    <row r="611" spans="1:3" s="19" customFormat="1" ht="15.75" customHeight="1">
      <c r="A611" s="16">
        <v>2140103</v>
      </c>
      <c r="B611" s="17" t="s">
        <v>614</v>
      </c>
      <c r="C611" s="18">
        <v>72</v>
      </c>
    </row>
    <row r="612" spans="1:3" s="19" customFormat="1" ht="15.75" customHeight="1">
      <c r="A612" s="16">
        <v>2140104</v>
      </c>
      <c r="B612" s="17" t="s">
        <v>615</v>
      </c>
      <c r="C612" s="18"/>
    </row>
    <row r="613" spans="1:3" s="19" customFormat="1" ht="15.75" customHeight="1">
      <c r="A613" s="16">
        <v>2140106</v>
      </c>
      <c r="B613" s="17" t="s">
        <v>616</v>
      </c>
      <c r="C613" s="18">
        <v>146</v>
      </c>
    </row>
    <row r="614" spans="1:3" s="19" customFormat="1" ht="15.75" customHeight="1">
      <c r="A614" s="16">
        <v>2140109</v>
      </c>
      <c r="B614" s="17" t="s">
        <v>617</v>
      </c>
      <c r="C614" s="18"/>
    </row>
    <row r="615" spans="1:3" s="19" customFormat="1" ht="15.75" customHeight="1">
      <c r="A615" s="16">
        <v>2140110</v>
      </c>
      <c r="B615" s="17" t="s">
        <v>618</v>
      </c>
      <c r="C615" s="18"/>
    </row>
    <row r="616" spans="1:3" s="19" customFormat="1" ht="15.75" customHeight="1">
      <c r="A616" s="16">
        <v>2140111</v>
      </c>
      <c r="B616" s="17" t="s">
        <v>619</v>
      </c>
      <c r="C616" s="18"/>
    </row>
    <row r="617" spans="1:3" s="19" customFormat="1" ht="15.75" customHeight="1">
      <c r="A617" s="16">
        <v>2140112</v>
      </c>
      <c r="B617" s="17" t="s">
        <v>620</v>
      </c>
      <c r="C617" s="18"/>
    </row>
    <row r="618" spans="1:3" s="19" customFormat="1" ht="15.75" customHeight="1">
      <c r="A618" s="16">
        <v>2140114</v>
      </c>
      <c r="B618" s="17" t="s">
        <v>621</v>
      </c>
      <c r="C618" s="18"/>
    </row>
    <row r="619" spans="1:3" s="19" customFormat="1" ht="15.75" customHeight="1">
      <c r="A619" s="16">
        <v>2140122</v>
      </c>
      <c r="B619" s="17" t="s">
        <v>622</v>
      </c>
      <c r="C619" s="18"/>
    </row>
    <row r="620" spans="1:3" s="19" customFormat="1" ht="15.75" customHeight="1">
      <c r="A620" s="16">
        <v>2140123</v>
      </c>
      <c r="B620" s="17" t="s">
        <v>623</v>
      </c>
      <c r="C620" s="18"/>
    </row>
    <row r="621" spans="1:3" s="19" customFormat="1" ht="15.75" customHeight="1">
      <c r="A621" s="16">
        <v>2140127</v>
      </c>
      <c r="B621" s="17" t="s">
        <v>624</v>
      </c>
      <c r="C621" s="18"/>
    </row>
    <row r="622" spans="1:3" s="19" customFormat="1" ht="15.75" customHeight="1">
      <c r="A622" s="16">
        <v>2140128</v>
      </c>
      <c r="B622" s="17" t="s">
        <v>625</v>
      </c>
      <c r="C622" s="18"/>
    </row>
    <row r="623" spans="1:3" s="19" customFormat="1" ht="15.75" customHeight="1">
      <c r="A623" s="16">
        <v>2140129</v>
      </c>
      <c r="B623" s="17" t="s">
        <v>626</v>
      </c>
      <c r="C623" s="18"/>
    </row>
    <row r="624" spans="1:3" s="19" customFormat="1" ht="15.75" customHeight="1">
      <c r="A624" s="16">
        <v>2140130</v>
      </c>
      <c r="B624" s="17" t="s">
        <v>627</v>
      </c>
      <c r="C624" s="18"/>
    </row>
    <row r="625" spans="1:3" s="19" customFormat="1" ht="15.75" customHeight="1">
      <c r="A625" s="16">
        <v>2140131</v>
      </c>
      <c r="B625" s="17" t="s">
        <v>628</v>
      </c>
      <c r="C625" s="18"/>
    </row>
    <row r="626" spans="1:3" s="19" customFormat="1" ht="15.75" customHeight="1">
      <c r="A626" s="16">
        <v>2140133</v>
      </c>
      <c r="B626" s="17" t="s">
        <v>629</v>
      </c>
      <c r="C626" s="18"/>
    </row>
    <row r="627" spans="1:3" s="19" customFormat="1" ht="15.75" customHeight="1">
      <c r="A627" s="16">
        <v>2140136</v>
      </c>
      <c r="B627" s="17" t="s">
        <v>630</v>
      </c>
      <c r="C627" s="18"/>
    </row>
    <row r="628" spans="1:3" s="19" customFormat="1" ht="15.75" customHeight="1">
      <c r="A628" s="16">
        <v>2140138</v>
      </c>
      <c r="B628" s="17" t="s">
        <v>631</v>
      </c>
      <c r="C628" s="18"/>
    </row>
    <row r="629" spans="1:3" s="19" customFormat="1" ht="15.75" customHeight="1">
      <c r="A629" s="16">
        <v>2140139</v>
      </c>
      <c r="B629" s="17" t="s">
        <v>632</v>
      </c>
      <c r="C629" s="18"/>
    </row>
    <row r="630" spans="1:3" s="19" customFormat="1" ht="15.75" customHeight="1">
      <c r="A630" s="16">
        <v>2140199</v>
      </c>
      <c r="B630" s="17" t="s">
        <v>633</v>
      </c>
      <c r="C630" s="18">
        <v>100</v>
      </c>
    </row>
    <row r="631" spans="1:3" s="19" customFormat="1" ht="15.75" customHeight="1">
      <c r="A631" s="16">
        <v>21499</v>
      </c>
      <c r="B631" s="17" t="s">
        <v>634</v>
      </c>
      <c r="C631" s="18">
        <f>SUM(C632:C633)</f>
        <v>350</v>
      </c>
    </row>
    <row r="632" spans="1:3" s="19" customFormat="1" ht="15.75" customHeight="1">
      <c r="A632" s="16">
        <v>2149901</v>
      </c>
      <c r="B632" s="17" t="s">
        <v>635</v>
      </c>
      <c r="C632" s="18">
        <v>350</v>
      </c>
    </row>
    <row r="633" spans="1:3" s="19" customFormat="1" ht="15.75" customHeight="1">
      <c r="A633" s="16">
        <v>2149999</v>
      </c>
      <c r="B633" s="17" t="s">
        <v>636</v>
      </c>
      <c r="C633" s="18"/>
    </row>
    <row r="634" spans="1:3" s="19" customFormat="1" ht="15.75" customHeight="1">
      <c r="A634" s="16">
        <v>215</v>
      </c>
      <c r="B634" s="17" t="s">
        <v>637</v>
      </c>
      <c r="C634" s="18">
        <f>C635+C644</f>
        <v>677</v>
      </c>
    </row>
    <row r="635" spans="1:3" s="19" customFormat="1" ht="15.75" customHeight="1">
      <c r="A635" s="16">
        <v>21506</v>
      </c>
      <c r="B635" s="17" t="s">
        <v>638</v>
      </c>
      <c r="C635" s="18">
        <f>SUM(C636:C643)</f>
        <v>104</v>
      </c>
    </row>
    <row r="636" spans="1:3" s="19" customFormat="1" ht="15.75" customHeight="1">
      <c r="A636" s="16">
        <v>2150601</v>
      </c>
      <c r="B636" s="17" t="s">
        <v>639</v>
      </c>
      <c r="C636" s="18">
        <v>74</v>
      </c>
    </row>
    <row r="637" spans="1:3" s="19" customFormat="1" ht="15.75" customHeight="1">
      <c r="A637" s="16">
        <v>2150602</v>
      </c>
      <c r="B637" s="17" t="s">
        <v>640</v>
      </c>
      <c r="C637" s="18"/>
    </row>
    <row r="638" spans="1:3" s="19" customFormat="1" ht="15.75" customHeight="1">
      <c r="A638" s="16">
        <v>2150603</v>
      </c>
      <c r="B638" s="17" t="s">
        <v>641</v>
      </c>
      <c r="C638" s="18"/>
    </row>
    <row r="639" spans="1:3" s="19" customFormat="1" ht="15.75" customHeight="1">
      <c r="A639" s="16">
        <v>2150604</v>
      </c>
      <c r="B639" s="17" t="s">
        <v>642</v>
      </c>
      <c r="C639" s="18"/>
    </row>
    <row r="640" spans="1:3" s="19" customFormat="1" ht="15.75" customHeight="1">
      <c r="A640" s="16">
        <v>2150605</v>
      </c>
      <c r="B640" s="17" t="s">
        <v>643</v>
      </c>
      <c r="C640" s="18"/>
    </row>
    <row r="641" spans="1:3" s="19" customFormat="1" ht="15.75" customHeight="1">
      <c r="A641" s="16">
        <v>2150606</v>
      </c>
      <c r="B641" s="17" t="s">
        <v>644</v>
      </c>
      <c r="C641" s="18"/>
    </row>
    <row r="642" spans="1:3" s="19" customFormat="1" ht="15.75" customHeight="1">
      <c r="A642" s="16">
        <v>2150607</v>
      </c>
      <c r="B642" s="17" t="s">
        <v>645</v>
      </c>
      <c r="C642" s="18"/>
    </row>
    <row r="643" spans="1:3" s="19" customFormat="1" ht="15.75" customHeight="1">
      <c r="A643" s="16">
        <v>2150699</v>
      </c>
      <c r="B643" s="17" t="s">
        <v>646</v>
      </c>
      <c r="C643" s="18">
        <v>30</v>
      </c>
    </row>
    <row r="644" spans="1:3" s="19" customFormat="1" ht="15.75" customHeight="1">
      <c r="A644" s="16">
        <v>21508</v>
      </c>
      <c r="B644" s="17" t="s">
        <v>647</v>
      </c>
      <c r="C644" s="18">
        <f>SUM(C645:C650)</f>
        <v>573</v>
      </c>
    </row>
    <row r="645" spans="1:3" s="19" customFormat="1" ht="15.75" customHeight="1">
      <c r="A645" s="16">
        <v>2150801</v>
      </c>
      <c r="B645" s="17" t="s">
        <v>648</v>
      </c>
      <c r="C645" s="18"/>
    </row>
    <row r="646" spans="1:3" s="19" customFormat="1" ht="15.75" customHeight="1">
      <c r="A646" s="16">
        <v>2150802</v>
      </c>
      <c r="B646" s="17" t="s">
        <v>649</v>
      </c>
      <c r="C646" s="18"/>
    </row>
    <row r="647" spans="1:3" s="19" customFormat="1" ht="15.75" customHeight="1">
      <c r="A647" s="16">
        <v>2150803</v>
      </c>
      <c r="B647" s="17" t="s">
        <v>650</v>
      </c>
      <c r="C647" s="18"/>
    </row>
    <row r="648" spans="1:3" s="19" customFormat="1" ht="15.75" customHeight="1">
      <c r="A648" s="16">
        <v>2150804</v>
      </c>
      <c r="B648" s="17" t="s">
        <v>651</v>
      </c>
      <c r="C648" s="18"/>
    </row>
    <row r="649" spans="1:3" s="19" customFormat="1" ht="15.75" customHeight="1">
      <c r="A649" s="16">
        <v>2150805</v>
      </c>
      <c r="B649" s="17" t="s">
        <v>652</v>
      </c>
      <c r="C649" s="18"/>
    </row>
    <row r="650" spans="1:3" s="19" customFormat="1" ht="15.75" customHeight="1">
      <c r="A650" s="16">
        <v>2150899</v>
      </c>
      <c r="B650" s="17" t="s">
        <v>653</v>
      </c>
      <c r="C650" s="18">
        <v>573</v>
      </c>
    </row>
    <row r="651" spans="1:3" s="19" customFormat="1" ht="15.75" customHeight="1">
      <c r="A651" s="16">
        <v>216</v>
      </c>
      <c r="B651" s="17" t="s">
        <v>654</v>
      </c>
      <c r="C651" s="18">
        <f>C652</f>
        <v>19</v>
      </c>
    </row>
    <row r="652" spans="1:3" s="19" customFormat="1" ht="15.75" customHeight="1">
      <c r="A652" s="16">
        <v>21605</v>
      </c>
      <c r="B652" s="17" t="s">
        <v>655</v>
      </c>
      <c r="C652" s="18">
        <f>SUM(C653:C658)</f>
        <v>19</v>
      </c>
    </row>
    <row r="653" spans="1:3" s="19" customFormat="1" ht="15.75" customHeight="1">
      <c r="A653" s="16">
        <v>2160501</v>
      </c>
      <c r="B653" s="17" t="s">
        <v>656</v>
      </c>
      <c r="C653" s="18">
        <v>19</v>
      </c>
    </row>
    <row r="654" spans="1:3" s="19" customFormat="1" ht="15.75" customHeight="1">
      <c r="A654" s="16">
        <v>2160502</v>
      </c>
      <c r="B654" s="17" t="s">
        <v>657</v>
      </c>
      <c r="C654" s="18"/>
    </row>
    <row r="655" spans="1:3" s="19" customFormat="1" ht="15.75" customHeight="1">
      <c r="A655" s="16">
        <v>2160503</v>
      </c>
      <c r="B655" s="17" t="s">
        <v>658</v>
      </c>
      <c r="C655" s="18"/>
    </row>
    <row r="656" spans="1:3" s="19" customFormat="1" ht="15.75" customHeight="1">
      <c r="A656" s="16">
        <v>2160504</v>
      </c>
      <c r="B656" s="17" t="s">
        <v>659</v>
      </c>
      <c r="C656" s="18"/>
    </row>
    <row r="657" spans="1:3" s="19" customFormat="1" ht="15.75" customHeight="1">
      <c r="A657" s="16">
        <v>2160505</v>
      </c>
      <c r="B657" s="17" t="s">
        <v>660</v>
      </c>
      <c r="C657" s="18"/>
    </row>
    <row r="658" spans="1:3" s="19" customFormat="1" ht="15.75" customHeight="1">
      <c r="A658" s="16">
        <v>2160599</v>
      </c>
      <c r="B658" s="17" t="s">
        <v>661</v>
      </c>
      <c r="C658" s="18"/>
    </row>
    <row r="659" spans="1:3" s="19" customFormat="1" ht="15.75" customHeight="1">
      <c r="A659" s="16">
        <v>217</v>
      </c>
      <c r="B659" s="17" t="s">
        <v>662</v>
      </c>
      <c r="C659" s="18">
        <f>C660</f>
        <v>30</v>
      </c>
    </row>
    <row r="660" spans="1:3" s="19" customFormat="1" ht="15.75" customHeight="1">
      <c r="A660" s="16">
        <v>21701</v>
      </c>
      <c r="B660" s="17" t="s">
        <v>663</v>
      </c>
      <c r="C660" s="18">
        <f>SUM(C661:C666)</f>
        <v>30</v>
      </c>
    </row>
    <row r="661" spans="1:3" s="19" customFormat="1" ht="15.75" customHeight="1">
      <c r="A661" s="16">
        <v>2170101</v>
      </c>
      <c r="B661" s="17" t="s">
        <v>664</v>
      </c>
      <c r="C661" s="18"/>
    </row>
    <row r="662" spans="1:3" s="19" customFormat="1" ht="15.75" customHeight="1">
      <c r="A662" s="16">
        <v>2170102</v>
      </c>
      <c r="B662" s="17" t="s">
        <v>665</v>
      </c>
      <c r="C662" s="18"/>
    </row>
    <row r="663" spans="1:3" s="19" customFormat="1" ht="15.75" customHeight="1">
      <c r="A663" s="16">
        <v>2170103</v>
      </c>
      <c r="B663" s="17" t="s">
        <v>666</v>
      </c>
      <c r="C663" s="18"/>
    </row>
    <row r="664" spans="1:3" s="19" customFormat="1" ht="15.75" customHeight="1">
      <c r="A664" s="16">
        <v>2170104</v>
      </c>
      <c r="B664" s="17" t="s">
        <v>667</v>
      </c>
      <c r="C664" s="18"/>
    </row>
    <row r="665" spans="1:3" s="19" customFormat="1" ht="15.75" customHeight="1">
      <c r="A665" s="16">
        <v>2170150</v>
      </c>
      <c r="B665" s="17" t="s">
        <v>668</v>
      </c>
      <c r="C665" s="18"/>
    </row>
    <row r="666" spans="1:3" s="19" customFormat="1" ht="15.75" customHeight="1">
      <c r="A666" s="16">
        <v>2170199</v>
      </c>
      <c r="B666" s="17" t="s">
        <v>669</v>
      </c>
      <c r="C666" s="18">
        <v>30</v>
      </c>
    </row>
    <row r="667" spans="1:3" s="19" customFormat="1" ht="15.75" customHeight="1">
      <c r="A667" s="16">
        <v>220</v>
      </c>
      <c r="B667" s="17" t="s">
        <v>670</v>
      </c>
      <c r="C667" s="18">
        <f>C668+C688</f>
        <v>33</v>
      </c>
    </row>
    <row r="668" spans="1:3" s="19" customFormat="1" ht="15.75" customHeight="1">
      <c r="A668" s="16">
        <v>22001</v>
      </c>
      <c r="B668" s="17" t="s">
        <v>671</v>
      </c>
      <c r="C668" s="18">
        <f>SUM(C669:C687)</f>
        <v>13</v>
      </c>
    </row>
    <row r="669" spans="1:3" s="19" customFormat="1" ht="15.75" customHeight="1">
      <c r="A669" s="16">
        <v>2200101</v>
      </c>
      <c r="B669" s="17" t="s">
        <v>672</v>
      </c>
      <c r="C669" s="18">
        <v>13</v>
      </c>
    </row>
    <row r="670" spans="1:3" s="19" customFormat="1" ht="15.75" customHeight="1">
      <c r="A670" s="16">
        <v>2200102</v>
      </c>
      <c r="B670" s="17" t="s">
        <v>673</v>
      </c>
      <c r="C670" s="18"/>
    </row>
    <row r="671" spans="1:3" s="19" customFormat="1" ht="15.75" customHeight="1">
      <c r="A671" s="16">
        <v>2200103</v>
      </c>
      <c r="B671" s="17" t="s">
        <v>674</v>
      </c>
      <c r="C671" s="18"/>
    </row>
    <row r="672" spans="1:3" s="19" customFormat="1" ht="15.75" customHeight="1">
      <c r="A672" s="16">
        <v>2200104</v>
      </c>
      <c r="B672" s="17" t="s">
        <v>675</v>
      </c>
      <c r="C672" s="18"/>
    </row>
    <row r="673" spans="1:3" s="19" customFormat="1" ht="15.75" customHeight="1">
      <c r="A673" s="16">
        <v>2200105</v>
      </c>
      <c r="B673" s="17" t="s">
        <v>676</v>
      </c>
      <c r="C673" s="18"/>
    </row>
    <row r="674" spans="1:3" s="19" customFormat="1" ht="15.75" customHeight="1">
      <c r="A674" s="16">
        <v>2200106</v>
      </c>
      <c r="B674" s="17" t="s">
        <v>677</v>
      </c>
      <c r="C674" s="18"/>
    </row>
    <row r="675" spans="1:3" s="19" customFormat="1" ht="15.75" customHeight="1">
      <c r="A675" s="16">
        <v>2200107</v>
      </c>
      <c r="B675" s="17" t="s">
        <v>678</v>
      </c>
      <c r="C675" s="18"/>
    </row>
    <row r="676" spans="1:3" s="19" customFormat="1" ht="15.75" customHeight="1">
      <c r="A676" s="16">
        <v>2200108</v>
      </c>
      <c r="B676" s="17" t="s">
        <v>679</v>
      </c>
      <c r="C676" s="18"/>
    </row>
    <row r="677" spans="1:3" s="19" customFormat="1" ht="15.75" customHeight="1">
      <c r="A677" s="16">
        <v>2200109</v>
      </c>
      <c r="B677" s="17" t="s">
        <v>680</v>
      </c>
      <c r="C677" s="18"/>
    </row>
    <row r="678" spans="1:3" s="19" customFormat="1" ht="15.75" customHeight="1">
      <c r="A678" s="16">
        <v>2200110</v>
      </c>
      <c r="B678" s="17" t="s">
        <v>681</v>
      </c>
      <c r="C678" s="18"/>
    </row>
    <row r="679" spans="1:3" s="19" customFormat="1" ht="15.75" customHeight="1">
      <c r="A679" s="16">
        <v>2200111</v>
      </c>
      <c r="B679" s="17" t="s">
        <v>682</v>
      </c>
      <c r="C679" s="18"/>
    </row>
    <row r="680" spans="1:3" s="19" customFormat="1" ht="15.75" customHeight="1">
      <c r="A680" s="16">
        <v>2200112</v>
      </c>
      <c r="B680" s="17" t="s">
        <v>683</v>
      </c>
      <c r="C680" s="18"/>
    </row>
    <row r="681" spans="1:3" s="19" customFormat="1" ht="15.75" customHeight="1">
      <c r="A681" s="16">
        <v>2200113</v>
      </c>
      <c r="B681" s="17" t="s">
        <v>684</v>
      </c>
      <c r="C681" s="18"/>
    </row>
    <row r="682" spans="1:3" s="19" customFormat="1" ht="15.75" customHeight="1">
      <c r="A682" s="16">
        <v>2200114</v>
      </c>
      <c r="B682" s="17" t="s">
        <v>685</v>
      </c>
      <c r="C682" s="18"/>
    </row>
    <row r="683" spans="1:3" s="19" customFormat="1" ht="15.75" customHeight="1">
      <c r="A683" s="16">
        <v>2200115</v>
      </c>
      <c r="B683" s="17" t="s">
        <v>686</v>
      </c>
      <c r="C683" s="18"/>
    </row>
    <row r="684" spans="1:3" s="19" customFormat="1" ht="15.75" customHeight="1">
      <c r="A684" s="16">
        <v>2200116</v>
      </c>
      <c r="B684" s="17" t="s">
        <v>687</v>
      </c>
      <c r="C684" s="18"/>
    </row>
    <row r="685" spans="1:3" s="19" customFormat="1" ht="15.75" customHeight="1">
      <c r="A685" s="16">
        <v>2200119</v>
      </c>
      <c r="B685" s="17" t="s">
        <v>688</v>
      </c>
      <c r="C685" s="18"/>
    </row>
    <row r="686" spans="1:3" s="19" customFormat="1" ht="15.75" customHeight="1">
      <c r="A686" s="16">
        <v>2200150</v>
      </c>
      <c r="B686" s="17" t="s">
        <v>689</v>
      </c>
      <c r="C686" s="18"/>
    </row>
    <row r="687" spans="1:3" s="19" customFormat="1" ht="15.75" customHeight="1">
      <c r="A687" s="16">
        <v>2200199</v>
      </c>
      <c r="B687" s="17" t="s">
        <v>690</v>
      </c>
      <c r="C687" s="18"/>
    </row>
    <row r="688" spans="1:3" s="19" customFormat="1" ht="15.75" customHeight="1">
      <c r="A688" s="16">
        <v>22005</v>
      </c>
      <c r="B688" s="17" t="s">
        <v>691</v>
      </c>
      <c r="C688" s="18">
        <f>SUM(C689:C702)</f>
        <v>20</v>
      </c>
    </row>
    <row r="689" spans="1:3" s="19" customFormat="1" ht="15.75" customHeight="1">
      <c r="A689" s="16">
        <v>2200501</v>
      </c>
      <c r="B689" s="17" t="s">
        <v>692</v>
      </c>
      <c r="C689" s="18"/>
    </row>
    <row r="690" spans="1:3" s="19" customFormat="1" ht="15.75" customHeight="1">
      <c r="A690" s="16">
        <v>2200502</v>
      </c>
      <c r="B690" s="17" t="s">
        <v>693</v>
      </c>
      <c r="C690" s="18"/>
    </row>
    <row r="691" spans="1:3" s="19" customFormat="1" ht="15.75" customHeight="1">
      <c r="A691" s="16">
        <v>2200503</v>
      </c>
      <c r="B691" s="17" t="s">
        <v>694</v>
      </c>
      <c r="C691" s="18"/>
    </row>
    <row r="692" spans="1:3" s="19" customFormat="1" ht="15.75" customHeight="1">
      <c r="A692" s="16">
        <v>2200504</v>
      </c>
      <c r="B692" s="17" t="s">
        <v>695</v>
      </c>
      <c r="C692" s="18"/>
    </row>
    <row r="693" spans="1:3" s="19" customFormat="1" ht="15.75" customHeight="1">
      <c r="A693" s="16">
        <v>2200506</v>
      </c>
      <c r="B693" s="17" t="s">
        <v>696</v>
      </c>
      <c r="C693" s="18"/>
    </row>
    <row r="694" spans="1:3" s="19" customFormat="1" ht="15.75" customHeight="1">
      <c r="A694" s="16">
        <v>2200507</v>
      </c>
      <c r="B694" s="17" t="s">
        <v>697</v>
      </c>
      <c r="C694" s="18"/>
    </row>
    <row r="695" spans="1:3" s="19" customFormat="1" ht="15.75" customHeight="1">
      <c r="A695" s="16">
        <v>2200508</v>
      </c>
      <c r="B695" s="17" t="s">
        <v>698</v>
      </c>
      <c r="C695" s="18"/>
    </row>
    <row r="696" spans="1:3" s="19" customFormat="1" ht="15.75" customHeight="1">
      <c r="A696" s="16">
        <v>2200509</v>
      </c>
      <c r="B696" s="17" t="s">
        <v>699</v>
      </c>
      <c r="C696" s="18">
        <v>20</v>
      </c>
    </row>
    <row r="697" spans="1:3" s="19" customFormat="1" ht="15.75" customHeight="1">
      <c r="A697" s="16">
        <v>2200510</v>
      </c>
      <c r="B697" s="17" t="s">
        <v>700</v>
      </c>
      <c r="C697" s="18"/>
    </row>
    <row r="698" spans="1:3" s="19" customFormat="1" ht="15.75" customHeight="1">
      <c r="A698" s="16">
        <v>2200511</v>
      </c>
      <c r="B698" s="17" t="s">
        <v>701</v>
      </c>
      <c r="C698" s="18"/>
    </row>
    <row r="699" spans="1:3" s="19" customFormat="1" ht="15.75" customHeight="1">
      <c r="A699" s="16">
        <v>2200512</v>
      </c>
      <c r="B699" s="17" t="s">
        <v>702</v>
      </c>
      <c r="C699" s="18"/>
    </row>
    <row r="700" spans="1:3" s="19" customFormat="1" ht="15.75" customHeight="1">
      <c r="A700" s="16">
        <v>2200513</v>
      </c>
      <c r="B700" s="17" t="s">
        <v>703</v>
      </c>
      <c r="C700" s="18"/>
    </row>
    <row r="701" spans="1:3" s="19" customFormat="1" ht="15.75" customHeight="1">
      <c r="A701" s="16">
        <v>2200514</v>
      </c>
      <c r="B701" s="17" t="s">
        <v>704</v>
      </c>
      <c r="C701" s="18"/>
    </row>
    <row r="702" spans="1:3" s="19" customFormat="1" ht="15.75" customHeight="1">
      <c r="A702" s="16">
        <v>2200599</v>
      </c>
      <c r="B702" s="17" t="s">
        <v>705</v>
      </c>
      <c r="C702" s="18"/>
    </row>
    <row r="703" spans="1:3" s="19" customFormat="1" ht="15.75" customHeight="1">
      <c r="A703" s="16">
        <v>221</v>
      </c>
      <c r="B703" s="17" t="s">
        <v>706</v>
      </c>
      <c r="C703" s="18">
        <f>C704+C708</f>
        <v>551</v>
      </c>
    </row>
    <row r="704" spans="1:3" s="19" customFormat="1" ht="15.75" customHeight="1">
      <c r="A704" s="16">
        <v>22102</v>
      </c>
      <c r="B704" s="17" t="s">
        <v>707</v>
      </c>
      <c r="C704" s="18">
        <f>SUM(C705:C707)</f>
        <v>551</v>
      </c>
    </row>
    <row r="705" spans="1:3" s="19" customFormat="1" ht="15.75" customHeight="1">
      <c r="A705" s="16">
        <v>2210201</v>
      </c>
      <c r="B705" s="17" t="s">
        <v>708</v>
      </c>
      <c r="C705" s="18">
        <v>551</v>
      </c>
    </row>
    <row r="706" spans="1:3" s="19" customFormat="1" ht="15.75" customHeight="1">
      <c r="A706" s="16">
        <v>2210202</v>
      </c>
      <c r="B706" s="17" t="s">
        <v>709</v>
      </c>
      <c r="C706" s="18"/>
    </row>
    <row r="707" spans="1:3" s="19" customFormat="1" ht="15.75" customHeight="1">
      <c r="A707" s="16">
        <v>2210203</v>
      </c>
      <c r="B707" s="17" t="s">
        <v>710</v>
      </c>
      <c r="C707" s="18"/>
    </row>
    <row r="708" spans="1:3" s="19" customFormat="1" ht="15.75" customHeight="1">
      <c r="A708" s="16">
        <v>22103</v>
      </c>
      <c r="B708" s="17" t="s">
        <v>711</v>
      </c>
      <c r="C708" s="18">
        <f>SUM(C709:C711)</f>
        <v>0</v>
      </c>
    </row>
    <row r="709" spans="1:3" s="19" customFormat="1" ht="15.75" customHeight="1">
      <c r="A709" s="16">
        <v>2210301</v>
      </c>
      <c r="B709" s="17" t="s">
        <v>712</v>
      </c>
      <c r="C709" s="18"/>
    </row>
    <row r="710" spans="1:3" s="19" customFormat="1" ht="15.75" customHeight="1">
      <c r="A710" s="16">
        <v>2210302</v>
      </c>
      <c r="B710" s="17" t="s">
        <v>713</v>
      </c>
      <c r="C710" s="18"/>
    </row>
    <row r="711" spans="1:3" s="19" customFormat="1" ht="15.75" customHeight="1">
      <c r="A711" s="16">
        <v>2210399</v>
      </c>
      <c r="B711" s="17" t="s">
        <v>714</v>
      </c>
      <c r="C711" s="18"/>
    </row>
    <row r="712" spans="1:3" s="19" customFormat="1" ht="15.75" customHeight="1">
      <c r="A712" s="16">
        <v>227</v>
      </c>
      <c r="B712" s="17" t="s">
        <v>715</v>
      </c>
      <c r="C712" s="18">
        <v>1647</v>
      </c>
    </row>
    <row r="713" spans="1:3" s="19" customFormat="1" ht="15.75" customHeight="1">
      <c r="A713" s="16">
        <v>229</v>
      </c>
      <c r="B713" s="17" t="s">
        <v>716</v>
      </c>
      <c r="C713" s="18">
        <f>C714</f>
        <v>2594</v>
      </c>
    </row>
    <row r="714" spans="1:3" s="19" customFormat="1" ht="15.75" customHeight="1">
      <c r="A714" s="16">
        <v>22999</v>
      </c>
      <c r="B714" s="17" t="s">
        <v>717</v>
      </c>
      <c r="C714" s="18">
        <f>SUM(C715)</f>
        <v>2594</v>
      </c>
    </row>
    <row r="715" spans="1:3" s="19" customFormat="1" ht="15.75" customHeight="1">
      <c r="A715" s="16">
        <v>2299901</v>
      </c>
      <c r="B715" s="17" t="s">
        <v>718</v>
      </c>
      <c r="C715" s="18">
        <v>2594</v>
      </c>
    </row>
    <row r="716" spans="1:3" s="19" customFormat="1" ht="15.75" customHeight="1">
      <c r="A716" s="16">
        <v>232</v>
      </c>
      <c r="B716" s="17" t="s">
        <v>719</v>
      </c>
      <c r="C716" s="18">
        <f>C717</f>
        <v>2702</v>
      </c>
    </row>
    <row r="717" spans="1:3" s="22" customFormat="1" ht="15.75" customHeight="1">
      <c r="A717" s="16">
        <v>23203</v>
      </c>
      <c r="B717" s="20" t="s">
        <v>720</v>
      </c>
      <c r="C717" s="21">
        <f>SUM(C718:C721)</f>
        <v>2702</v>
      </c>
    </row>
    <row r="718" spans="1:3" s="19" customFormat="1" ht="15.75" customHeight="1">
      <c r="A718" s="16">
        <v>2320301</v>
      </c>
      <c r="B718" s="17" t="s">
        <v>721</v>
      </c>
      <c r="C718" s="18">
        <v>2702</v>
      </c>
    </row>
    <row r="719" spans="1:3" s="19" customFormat="1" ht="15.75" customHeight="1">
      <c r="A719" s="16">
        <v>2320302</v>
      </c>
      <c r="B719" s="17" t="s">
        <v>722</v>
      </c>
      <c r="C719" s="18"/>
    </row>
    <row r="720" spans="1:3" s="19" customFormat="1" ht="15.75" customHeight="1">
      <c r="A720" s="16">
        <v>2320303</v>
      </c>
      <c r="B720" s="17" t="s">
        <v>723</v>
      </c>
      <c r="C720" s="18"/>
    </row>
    <row r="721" spans="1:3" s="19" customFormat="1" ht="15.75" customHeight="1">
      <c r="A721" s="16">
        <v>2320304</v>
      </c>
      <c r="B721" s="17" t="s">
        <v>724</v>
      </c>
      <c r="C721" s="18"/>
    </row>
    <row r="722" spans="1:3" s="19" customFormat="1" ht="15.75" customHeight="1">
      <c r="A722" s="24" t="s">
        <v>725</v>
      </c>
      <c r="B722" s="25"/>
      <c r="C722" s="26">
        <f>C5+C193+C205+C252+C277+C295+C332+C414+C460+C483+C503+C607+C634+C651+C659+C667+C703+C712+C713+C716</f>
        <v>56767</v>
      </c>
    </row>
  </sheetData>
  <mergeCells count="2">
    <mergeCell ref="A2:C2"/>
    <mergeCell ref="A722:B722"/>
  </mergeCells>
  <phoneticPr fontId="3" type="noConversion"/>
  <printOptions horizontalCentered="1"/>
  <pageMargins left="0.98425196850393704" right="0.55118110236220474" top="0.98425196850393704" bottom="0.98425196850393704" header="0.47244094488188981" footer="0.51181102362204722"/>
  <pageSetup paperSize="9" firstPageNumber="4294967295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705"/>
  <sheetViews>
    <sheetView showGridLines="0" showZeros="0" workbookViewId="0"/>
  </sheetViews>
  <sheetFormatPr defaultColWidth="6.875" defaultRowHeight="12.75" customHeight="1"/>
  <cols>
    <col min="1" max="1" width="22.5" style="28" customWidth="1"/>
    <col min="2" max="3" width="6" style="28" bestFit="1" customWidth="1"/>
    <col min="4" max="9" width="6.125" style="28" customWidth="1"/>
    <col min="10" max="10" width="8.625" style="28" customWidth="1"/>
    <col min="11" max="20" width="6.125" style="28" customWidth="1"/>
    <col min="21" max="224" width="6.875" style="28" customWidth="1"/>
    <col min="225" max="256" width="6.875" style="28"/>
    <col min="257" max="257" width="22.5" style="28" customWidth="1"/>
    <col min="258" max="259" width="6" style="28" bestFit="1" customWidth="1"/>
    <col min="260" max="265" width="6.125" style="28" customWidth="1"/>
    <col min="266" max="266" width="8.625" style="28" customWidth="1"/>
    <col min="267" max="276" width="6.125" style="28" customWidth="1"/>
    <col min="277" max="480" width="6.875" style="28" customWidth="1"/>
    <col min="481" max="512" width="6.875" style="28"/>
    <col min="513" max="513" width="22.5" style="28" customWidth="1"/>
    <col min="514" max="515" width="6" style="28" bestFit="1" customWidth="1"/>
    <col min="516" max="521" width="6.125" style="28" customWidth="1"/>
    <col min="522" max="522" width="8.625" style="28" customWidth="1"/>
    <col min="523" max="532" width="6.125" style="28" customWidth="1"/>
    <col min="533" max="736" width="6.875" style="28" customWidth="1"/>
    <col min="737" max="768" width="6.875" style="28"/>
    <col min="769" max="769" width="22.5" style="28" customWidth="1"/>
    <col min="770" max="771" width="6" style="28" bestFit="1" customWidth="1"/>
    <col min="772" max="777" width="6.125" style="28" customWidth="1"/>
    <col min="778" max="778" width="8.625" style="28" customWidth="1"/>
    <col min="779" max="788" width="6.125" style="28" customWidth="1"/>
    <col min="789" max="992" width="6.875" style="28" customWidth="1"/>
    <col min="993" max="1024" width="6.875" style="28"/>
    <col min="1025" max="1025" width="22.5" style="28" customWidth="1"/>
    <col min="1026" max="1027" width="6" style="28" bestFit="1" customWidth="1"/>
    <col min="1028" max="1033" width="6.125" style="28" customWidth="1"/>
    <col min="1034" max="1034" width="8.625" style="28" customWidth="1"/>
    <col min="1035" max="1044" width="6.125" style="28" customWidth="1"/>
    <col min="1045" max="1248" width="6.875" style="28" customWidth="1"/>
    <col min="1249" max="1280" width="6.875" style="28"/>
    <col min="1281" max="1281" width="22.5" style="28" customWidth="1"/>
    <col min="1282" max="1283" width="6" style="28" bestFit="1" customWidth="1"/>
    <col min="1284" max="1289" width="6.125" style="28" customWidth="1"/>
    <col min="1290" max="1290" width="8.625" style="28" customWidth="1"/>
    <col min="1291" max="1300" width="6.125" style="28" customWidth="1"/>
    <col min="1301" max="1504" width="6.875" style="28" customWidth="1"/>
    <col min="1505" max="1536" width="6.875" style="28"/>
    <col min="1537" max="1537" width="22.5" style="28" customWidth="1"/>
    <col min="1538" max="1539" width="6" style="28" bestFit="1" customWidth="1"/>
    <col min="1540" max="1545" width="6.125" style="28" customWidth="1"/>
    <col min="1546" max="1546" width="8.625" style="28" customWidth="1"/>
    <col min="1547" max="1556" width="6.125" style="28" customWidth="1"/>
    <col min="1557" max="1760" width="6.875" style="28" customWidth="1"/>
    <col min="1761" max="1792" width="6.875" style="28"/>
    <col min="1793" max="1793" width="22.5" style="28" customWidth="1"/>
    <col min="1794" max="1795" width="6" style="28" bestFit="1" customWidth="1"/>
    <col min="1796" max="1801" width="6.125" style="28" customWidth="1"/>
    <col min="1802" max="1802" width="8.625" style="28" customWidth="1"/>
    <col min="1803" max="1812" width="6.125" style="28" customWidth="1"/>
    <col min="1813" max="2016" width="6.875" style="28" customWidth="1"/>
    <col min="2017" max="2048" width="6.875" style="28"/>
    <col min="2049" max="2049" width="22.5" style="28" customWidth="1"/>
    <col min="2050" max="2051" width="6" style="28" bestFit="1" customWidth="1"/>
    <col min="2052" max="2057" width="6.125" style="28" customWidth="1"/>
    <col min="2058" max="2058" width="8.625" style="28" customWidth="1"/>
    <col min="2059" max="2068" width="6.125" style="28" customWidth="1"/>
    <col min="2069" max="2272" width="6.875" style="28" customWidth="1"/>
    <col min="2273" max="2304" width="6.875" style="28"/>
    <col min="2305" max="2305" width="22.5" style="28" customWidth="1"/>
    <col min="2306" max="2307" width="6" style="28" bestFit="1" customWidth="1"/>
    <col min="2308" max="2313" width="6.125" style="28" customWidth="1"/>
    <col min="2314" max="2314" width="8.625" style="28" customWidth="1"/>
    <col min="2315" max="2324" width="6.125" style="28" customWidth="1"/>
    <col min="2325" max="2528" width="6.875" style="28" customWidth="1"/>
    <col min="2529" max="2560" width="6.875" style="28"/>
    <col min="2561" max="2561" width="22.5" style="28" customWidth="1"/>
    <col min="2562" max="2563" width="6" style="28" bestFit="1" customWidth="1"/>
    <col min="2564" max="2569" width="6.125" style="28" customWidth="1"/>
    <col min="2570" max="2570" width="8.625" style="28" customWidth="1"/>
    <col min="2571" max="2580" width="6.125" style="28" customWidth="1"/>
    <col min="2581" max="2784" width="6.875" style="28" customWidth="1"/>
    <col min="2785" max="2816" width="6.875" style="28"/>
    <col min="2817" max="2817" width="22.5" style="28" customWidth="1"/>
    <col min="2818" max="2819" width="6" style="28" bestFit="1" customWidth="1"/>
    <col min="2820" max="2825" width="6.125" style="28" customWidth="1"/>
    <col min="2826" max="2826" width="8.625" style="28" customWidth="1"/>
    <col min="2827" max="2836" width="6.125" style="28" customWidth="1"/>
    <col min="2837" max="3040" width="6.875" style="28" customWidth="1"/>
    <col min="3041" max="3072" width="6.875" style="28"/>
    <col min="3073" max="3073" width="22.5" style="28" customWidth="1"/>
    <col min="3074" max="3075" width="6" style="28" bestFit="1" customWidth="1"/>
    <col min="3076" max="3081" width="6.125" style="28" customWidth="1"/>
    <col min="3082" max="3082" width="8.625" style="28" customWidth="1"/>
    <col min="3083" max="3092" width="6.125" style="28" customWidth="1"/>
    <col min="3093" max="3296" width="6.875" style="28" customWidth="1"/>
    <col min="3297" max="3328" width="6.875" style="28"/>
    <col min="3329" max="3329" width="22.5" style="28" customWidth="1"/>
    <col min="3330" max="3331" width="6" style="28" bestFit="1" customWidth="1"/>
    <col min="3332" max="3337" width="6.125" style="28" customWidth="1"/>
    <col min="3338" max="3338" width="8.625" style="28" customWidth="1"/>
    <col min="3339" max="3348" width="6.125" style="28" customWidth="1"/>
    <col min="3349" max="3552" width="6.875" style="28" customWidth="1"/>
    <col min="3553" max="3584" width="6.875" style="28"/>
    <col min="3585" max="3585" width="22.5" style="28" customWidth="1"/>
    <col min="3586" max="3587" width="6" style="28" bestFit="1" customWidth="1"/>
    <col min="3588" max="3593" width="6.125" style="28" customWidth="1"/>
    <col min="3594" max="3594" width="8.625" style="28" customWidth="1"/>
    <col min="3595" max="3604" width="6.125" style="28" customWidth="1"/>
    <col min="3605" max="3808" width="6.875" style="28" customWidth="1"/>
    <col min="3809" max="3840" width="6.875" style="28"/>
    <col min="3841" max="3841" width="22.5" style="28" customWidth="1"/>
    <col min="3842" max="3843" width="6" style="28" bestFit="1" customWidth="1"/>
    <col min="3844" max="3849" width="6.125" style="28" customWidth="1"/>
    <col min="3850" max="3850" width="8.625" style="28" customWidth="1"/>
    <col min="3851" max="3860" width="6.125" style="28" customWidth="1"/>
    <col min="3861" max="4064" width="6.875" style="28" customWidth="1"/>
    <col min="4065" max="4096" width="6.875" style="28"/>
    <col min="4097" max="4097" width="22.5" style="28" customWidth="1"/>
    <col min="4098" max="4099" width="6" style="28" bestFit="1" customWidth="1"/>
    <col min="4100" max="4105" width="6.125" style="28" customWidth="1"/>
    <col min="4106" max="4106" width="8.625" style="28" customWidth="1"/>
    <col min="4107" max="4116" width="6.125" style="28" customWidth="1"/>
    <col min="4117" max="4320" width="6.875" style="28" customWidth="1"/>
    <col min="4321" max="4352" width="6.875" style="28"/>
    <col min="4353" max="4353" width="22.5" style="28" customWidth="1"/>
    <col min="4354" max="4355" width="6" style="28" bestFit="1" customWidth="1"/>
    <col min="4356" max="4361" width="6.125" style="28" customWidth="1"/>
    <col min="4362" max="4362" width="8.625" style="28" customWidth="1"/>
    <col min="4363" max="4372" width="6.125" style="28" customWidth="1"/>
    <col min="4373" max="4576" width="6.875" style="28" customWidth="1"/>
    <col min="4577" max="4608" width="6.875" style="28"/>
    <col min="4609" max="4609" width="22.5" style="28" customWidth="1"/>
    <col min="4610" max="4611" width="6" style="28" bestFit="1" customWidth="1"/>
    <col min="4612" max="4617" width="6.125" style="28" customWidth="1"/>
    <col min="4618" max="4618" width="8.625" style="28" customWidth="1"/>
    <col min="4619" max="4628" width="6.125" style="28" customWidth="1"/>
    <col min="4629" max="4832" width="6.875" style="28" customWidth="1"/>
    <col min="4833" max="4864" width="6.875" style="28"/>
    <col min="4865" max="4865" width="22.5" style="28" customWidth="1"/>
    <col min="4866" max="4867" width="6" style="28" bestFit="1" customWidth="1"/>
    <col min="4868" max="4873" width="6.125" style="28" customWidth="1"/>
    <col min="4874" max="4874" width="8.625" style="28" customWidth="1"/>
    <col min="4875" max="4884" width="6.125" style="28" customWidth="1"/>
    <col min="4885" max="5088" width="6.875" style="28" customWidth="1"/>
    <col min="5089" max="5120" width="6.875" style="28"/>
    <col min="5121" max="5121" width="22.5" style="28" customWidth="1"/>
    <col min="5122" max="5123" width="6" style="28" bestFit="1" customWidth="1"/>
    <col min="5124" max="5129" width="6.125" style="28" customWidth="1"/>
    <col min="5130" max="5130" width="8.625" style="28" customWidth="1"/>
    <col min="5131" max="5140" width="6.125" style="28" customWidth="1"/>
    <col min="5141" max="5344" width="6.875" style="28" customWidth="1"/>
    <col min="5345" max="5376" width="6.875" style="28"/>
    <col min="5377" max="5377" width="22.5" style="28" customWidth="1"/>
    <col min="5378" max="5379" width="6" style="28" bestFit="1" customWidth="1"/>
    <col min="5380" max="5385" width="6.125" style="28" customWidth="1"/>
    <col min="5386" max="5386" width="8.625" style="28" customWidth="1"/>
    <col min="5387" max="5396" width="6.125" style="28" customWidth="1"/>
    <col min="5397" max="5600" width="6.875" style="28" customWidth="1"/>
    <col min="5601" max="5632" width="6.875" style="28"/>
    <col min="5633" max="5633" width="22.5" style="28" customWidth="1"/>
    <col min="5634" max="5635" width="6" style="28" bestFit="1" customWidth="1"/>
    <col min="5636" max="5641" width="6.125" style="28" customWidth="1"/>
    <col min="5642" max="5642" width="8.625" style="28" customWidth="1"/>
    <col min="5643" max="5652" width="6.125" style="28" customWidth="1"/>
    <col min="5653" max="5856" width="6.875" style="28" customWidth="1"/>
    <col min="5857" max="5888" width="6.875" style="28"/>
    <col min="5889" max="5889" width="22.5" style="28" customWidth="1"/>
    <col min="5890" max="5891" width="6" style="28" bestFit="1" customWidth="1"/>
    <col min="5892" max="5897" width="6.125" style="28" customWidth="1"/>
    <col min="5898" max="5898" width="8.625" style="28" customWidth="1"/>
    <col min="5899" max="5908" width="6.125" style="28" customWidth="1"/>
    <col min="5909" max="6112" width="6.875" style="28" customWidth="1"/>
    <col min="6113" max="6144" width="6.875" style="28"/>
    <col min="6145" max="6145" width="22.5" style="28" customWidth="1"/>
    <col min="6146" max="6147" width="6" style="28" bestFit="1" customWidth="1"/>
    <col min="6148" max="6153" width="6.125" style="28" customWidth="1"/>
    <col min="6154" max="6154" width="8.625" style="28" customWidth="1"/>
    <col min="6155" max="6164" width="6.125" style="28" customWidth="1"/>
    <col min="6165" max="6368" width="6.875" style="28" customWidth="1"/>
    <col min="6369" max="6400" width="6.875" style="28"/>
    <col min="6401" max="6401" width="22.5" style="28" customWidth="1"/>
    <col min="6402" max="6403" width="6" style="28" bestFit="1" customWidth="1"/>
    <col min="6404" max="6409" width="6.125" style="28" customWidth="1"/>
    <col min="6410" max="6410" width="8.625" style="28" customWidth="1"/>
    <col min="6411" max="6420" width="6.125" style="28" customWidth="1"/>
    <col min="6421" max="6624" width="6.875" style="28" customWidth="1"/>
    <col min="6625" max="6656" width="6.875" style="28"/>
    <col min="6657" max="6657" width="22.5" style="28" customWidth="1"/>
    <col min="6658" max="6659" width="6" style="28" bestFit="1" customWidth="1"/>
    <col min="6660" max="6665" width="6.125" style="28" customWidth="1"/>
    <col min="6666" max="6666" width="8.625" style="28" customWidth="1"/>
    <col min="6667" max="6676" width="6.125" style="28" customWidth="1"/>
    <col min="6677" max="6880" width="6.875" style="28" customWidth="1"/>
    <col min="6881" max="6912" width="6.875" style="28"/>
    <col min="6913" max="6913" width="22.5" style="28" customWidth="1"/>
    <col min="6914" max="6915" width="6" style="28" bestFit="1" customWidth="1"/>
    <col min="6916" max="6921" width="6.125" style="28" customWidth="1"/>
    <col min="6922" max="6922" width="8.625" style="28" customWidth="1"/>
    <col min="6923" max="6932" width="6.125" style="28" customWidth="1"/>
    <col min="6933" max="7136" width="6.875" style="28" customWidth="1"/>
    <col min="7137" max="7168" width="6.875" style="28"/>
    <col min="7169" max="7169" width="22.5" style="28" customWidth="1"/>
    <col min="7170" max="7171" width="6" style="28" bestFit="1" customWidth="1"/>
    <col min="7172" max="7177" width="6.125" style="28" customWidth="1"/>
    <col min="7178" max="7178" width="8.625" style="28" customWidth="1"/>
    <col min="7179" max="7188" width="6.125" style="28" customWidth="1"/>
    <col min="7189" max="7392" width="6.875" style="28" customWidth="1"/>
    <col min="7393" max="7424" width="6.875" style="28"/>
    <col min="7425" max="7425" width="22.5" style="28" customWidth="1"/>
    <col min="7426" max="7427" width="6" style="28" bestFit="1" customWidth="1"/>
    <col min="7428" max="7433" width="6.125" style="28" customWidth="1"/>
    <col min="7434" max="7434" width="8.625" style="28" customWidth="1"/>
    <col min="7435" max="7444" width="6.125" style="28" customWidth="1"/>
    <col min="7445" max="7648" width="6.875" style="28" customWidth="1"/>
    <col min="7649" max="7680" width="6.875" style="28"/>
    <col min="7681" max="7681" width="22.5" style="28" customWidth="1"/>
    <col min="7682" max="7683" width="6" style="28" bestFit="1" customWidth="1"/>
    <col min="7684" max="7689" width="6.125" style="28" customWidth="1"/>
    <col min="7690" max="7690" width="8.625" style="28" customWidth="1"/>
    <col min="7691" max="7700" width="6.125" style="28" customWidth="1"/>
    <col min="7701" max="7904" width="6.875" style="28" customWidth="1"/>
    <col min="7905" max="7936" width="6.875" style="28"/>
    <col min="7937" max="7937" width="22.5" style="28" customWidth="1"/>
    <col min="7938" max="7939" width="6" style="28" bestFit="1" customWidth="1"/>
    <col min="7940" max="7945" width="6.125" style="28" customWidth="1"/>
    <col min="7946" max="7946" width="8.625" style="28" customWidth="1"/>
    <col min="7947" max="7956" width="6.125" style="28" customWidth="1"/>
    <col min="7957" max="8160" width="6.875" style="28" customWidth="1"/>
    <col min="8161" max="8192" width="6.875" style="28"/>
    <col min="8193" max="8193" width="22.5" style="28" customWidth="1"/>
    <col min="8194" max="8195" width="6" style="28" bestFit="1" customWidth="1"/>
    <col min="8196" max="8201" width="6.125" style="28" customWidth="1"/>
    <col min="8202" max="8202" width="8.625" style="28" customWidth="1"/>
    <col min="8203" max="8212" width="6.125" style="28" customWidth="1"/>
    <col min="8213" max="8416" width="6.875" style="28" customWidth="1"/>
    <col min="8417" max="8448" width="6.875" style="28"/>
    <col min="8449" max="8449" width="22.5" style="28" customWidth="1"/>
    <col min="8450" max="8451" width="6" style="28" bestFit="1" customWidth="1"/>
    <col min="8452" max="8457" width="6.125" style="28" customWidth="1"/>
    <col min="8458" max="8458" width="8.625" style="28" customWidth="1"/>
    <col min="8459" max="8468" width="6.125" style="28" customWidth="1"/>
    <col min="8469" max="8672" width="6.875" style="28" customWidth="1"/>
    <col min="8673" max="8704" width="6.875" style="28"/>
    <col min="8705" max="8705" width="22.5" style="28" customWidth="1"/>
    <col min="8706" max="8707" width="6" style="28" bestFit="1" customWidth="1"/>
    <col min="8708" max="8713" width="6.125" style="28" customWidth="1"/>
    <col min="8714" max="8714" width="8.625" style="28" customWidth="1"/>
    <col min="8715" max="8724" width="6.125" style="28" customWidth="1"/>
    <col min="8725" max="8928" width="6.875" style="28" customWidth="1"/>
    <col min="8929" max="8960" width="6.875" style="28"/>
    <col min="8961" max="8961" width="22.5" style="28" customWidth="1"/>
    <col min="8962" max="8963" width="6" style="28" bestFit="1" customWidth="1"/>
    <col min="8964" max="8969" width="6.125" style="28" customWidth="1"/>
    <col min="8970" max="8970" width="8.625" style="28" customWidth="1"/>
    <col min="8971" max="8980" width="6.125" style="28" customWidth="1"/>
    <col min="8981" max="9184" width="6.875" style="28" customWidth="1"/>
    <col min="9185" max="9216" width="6.875" style="28"/>
    <col min="9217" max="9217" width="22.5" style="28" customWidth="1"/>
    <col min="9218" max="9219" width="6" style="28" bestFit="1" customWidth="1"/>
    <col min="9220" max="9225" width="6.125" style="28" customWidth="1"/>
    <col min="9226" max="9226" width="8.625" style="28" customWidth="1"/>
    <col min="9227" max="9236" width="6.125" style="28" customWidth="1"/>
    <col min="9237" max="9440" width="6.875" style="28" customWidth="1"/>
    <col min="9441" max="9472" width="6.875" style="28"/>
    <col min="9473" max="9473" width="22.5" style="28" customWidth="1"/>
    <col min="9474" max="9475" width="6" style="28" bestFit="1" customWidth="1"/>
    <col min="9476" max="9481" width="6.125" style="28" customWidth="1"/>
    <col min="9482" max="9482" width="8.625" style="28" customWidth="1"/>
    <col min="9483" max="9492" width="6.125" style="28" customWidth="1"/>
    <col min="9493" max="9696" width="6.875" style="28" customWidth="1"/>
    <col min="9697" max="9728" width="6.875" style="28"/>
    <col min="9729" max="9729" width="22.5" style="28" customWidth="1"/>
    <col min="9730" max="9731" width="6" style="28" bestFit="1" customWidth="1"/>
    <col min="9732" max="9737" width="6.125" style="28" customWidth="1"/>
    <col min="9738" max="9738" width="8.625" style="28" customWidth="1"/>
    <col min="9739" max="9748" width="6.125" style="28" customWidth="1"/>
    <col min="9749" max="9952" width="6.875" style="28" customWidth="1"/>
    <col min="9953" max="9984" width="6.875" style="28"/>
    <col min="9985" max="9985" width="22.5" style="28" customWidth="1"/>
    <col min="9986" max="9987" width="6" style="28" bestFit="1" customWidth="1"/>
    <col min="9988" max="9993" width="6.125" style="28" customWidth="1"/>
    <col min="9994" max="9994" width="8.625" style="28" customWidth="1"/>
    <col min="9995" max="10004" width="6.125" style="28" customWidth="1"/>
    <col min="10005" max="10208" width="6.875" style="28" customWidth="1"/>
    <col min="10209" max="10240" width="6.875" style="28"/>
    <col min="10241" max="10241" width="22.5" style="28" customWidth="1"/>
    <col min="10242" max="10243" width="6" style="28" bestFit="1" customWidth="1"/>
    <col min="10244" max="10249" width="6.125" style="28" customWidth="1"/>
    <col min="10250" max="10250" width="8.625" style="28" customWidth="1"/>
    <col min="10251" max="10260" width="6.125" style="28" customWidth="1"/>
    <col min="10261" max="10464" width="6.875" style="28" customWidth="1"/>
    <col min="10465" max="10496" width="6.875" style="28"/>
    <col min="10497" max="10497" width="22.5" style="28" customWidth="1"/>
    <col min="10498" max="10499" width="6" style="28" bestFit="1" customWidth="1"/>
    <col min="10500" max="10505" width="6.125" style="28" customWidth="1"/>
    <col min="10506" max="10506" width="8.625" style="28" customWidth="1"/>
    <col min="10507" max="10516" width="6.125" style="28" customWidth="1"/>
    <col min="10517" max="10720" width="6.875" style="28" customWidth="1"/>
    <col min="10721" max="10752" width="6.875" style="28"/>
    <col min="10753" max="10753" width="22.5" style="28" customWidth="1"/>
    <col min="10754" max="10755" width="6" style="28" bestFit="1" customWidth="1"/>
    <col min="10756" max="10761" width="6.125" style="28" customWidth="1"/>
    <col min="10762" max="10762" width="8.625" style="28" customWidth="1"/>
    <col min="10763" max="10772" width="6.125" style="28" customWidth="1"/>
    <col min="10773" max="10976" width="6.875" style="28" customWidth="1"/>
    <col min="10977" max="11008" width="6.875" style="28"/>
    <col min="11009" max="11009" width="22.5" style="28" customWidth="1"/>
    <col min="11010" max="11011" width="6" style="28" bestFit="1" customWidth="1"/>
    <col min="11012" max="11017" width="6.125" style="28" customWidth="1"/>
    <col min="11018" max="11018" width="8.625" style="28" customWidth="1"/>
    <col min="11019" max="11028" width="6.125" style="28" customWidth="1"/>
    <col min="11029" max="11232" width="6.875" style="28" customWidth="1"/>
    <col min="11233" max="11264" width="6.875" style="28"/>
    <col min="11265" max="11265" width="22.5" style="28" customWidth="1"/>
    <col min="11266" max="11267" width="6" style="28" bestFit="1" customWidth="1"/>
    <col min="11268" max="11273" width="6.125" style="28" customWidth="1"/>
    <col min="11274" max="11274" width="8.625" style="28" customWidth="1"/>
    <col min="11275" max="11284" width="6.125" style="28" customWidth="1"/>
    <col min="11285" max="11488" width="6.875" style="28" customWidth="1"/>
    <col min="11489" max="11520" width="6.875" style="28"/>
    <col min="11521" max="11521" width="22.5" style="28" customWidth="1"/>
    <col min="11522" max="11523" width="6" style="28" bestFit="1" customWidth="1"/>
    <col min="11524" max="11529" width="6.125" style="28" customWidth="1"/>
    <col min="11530" max="11530" width="8.625" style="28" customWidth="1"/>
    <col min="11531" max="11540" width="6.125" style="28" customWidth="1"/>
    <col min="11541" max="11744" width="6.875" style="28" customWidth="1"/>
    <col min="11745" max="11776" width="6.875" style="28"/>
    <col min="11777" max="11777" width="22.5" style="28" customWidth="1"/>
    <col min="11778" max="11779" width="6" style="28" bestFit="1" customWidth="1"/>
    <col min="11780" max="11785" width="6.125" style="28" customWidth="1"/>
    <col min="11786" max="11786" width="8.625" style="28" customWidth="1"/>
    <col min="11787" max="11796" width="6.125" style="28" customWidth="1"/>
    <col min="11797" max="12000" width="6.875" style="28" customWidth="1"/>
    <col min="12001" max="12032" width="6.875" style="28"/>
    <col min="12033" max="12033" width="22.5" style="28" customWidth="1"/>
    <col min="12034" max="12035" width="6" style="28" bestFit="1" customWidth="1"/>
    <col min="12036" max="12041" width="6.125" style="28" customWidth="1"/>
    <col min="12042" max="12042" width="8.625" style="28" customWidth="1"/>
    <col min="12043" max="12052" width="6.125" style="28" customWidth="1"/>
    <col min="12053" max="12256" width="6.875" style="28" customWidth="1"/>
    <col min="12257" max="12288" width="6.875" style="28"/>
    <col min="12289" max="12289" width="22.5" style="28" customWidth="1"/>
    <col min="12290" max="12291" width="6" style="28" bestFit="1" customWidth="1"/>
    <col min="12292" max="12297" width="6.125" style="28" customWidth="1"/>
    <col min="12298" max="12298" width="8.625" style="28" customWidth="1"/>
    <col min="12299" max="12308" width="6.125" style="28" customWidth="1"/>
    <col min="12309" max="12512" width="6.875" style="28" customWidth="1"/>
    <col min="12513" max="12544" width="6.875" style="28"/>
    <col min="12545" max="12545" width="22.5" style="28" customWidth="1"/>
    <col min="12546" max="12547" width="6" style="28" bestFit="1" customWidth="1"/>
    <col min="12548" max="12553" width="6.125" style="28" customWidth="1"/>
    <col min="12554" max="12554" width="8.625" style="28" customWidth="1"/>
    <col min="12555" max="12564" width="6.125" style="28" customWidth="1"/>
    <col min="12565" max="12768" width="6.875" style="28" customWidth="1"/>
    <col min="12769" max="12800" width="6.875" style="28"/>
    <col min="12801" max="12801" width="22.5" style="28" customWidth="1"/>
    <col min="12802" max="12803" width="6" style="28" bestFit="1" customWidth="1"/>
    <col min="12804" max="12809" width="6.125" style="28" customWidth="1"/>
    <col min="12810" max="12810" width="8.625" style="28" customWidth="1"/>
    <col min="12811" max="12820" width="6.125" style="28" customWidth="1"/>
    <col min="12821" max="13024" width="6.875" style="28" customWidth="1"/>
    <col min="13025" max="13056" width="6.875" style="28"/>
    <col min="13057" max="13057" width="22.5" style="28" customWidth="1"/>
    <col min="13058" max="13059" width="6" style="28" bestFit="1" customWidth="1"/>
    <col min="13060" max="13065" width="6.125" style="28" customWidth="1"/>
    <col min="13066" max="13066" width="8.625" style="28" customWidth="1"/>
    <col min="13067" max="13076" width="6.125" style="28" customWidth="1"/>
    <col min="13077" max="13280" width="6.875" style="28" customWidth="1"/>
    <col min="13281" max="13312" width="6.875" style="28"/>
    <col min="13313" max="13313" width="22.5" style="28" customWidth="1"/>
    <col min="13314" max="13315" width="6" style="28" bestFit="1" customWidth="1"/>
    <col min="13316" max="13321" width="6.125" style="28" customWidth="1"/>
    <col min="13322" max="13322" width="8.625" style="28" customWidth="1"/>
    <col min="13323" max="13332" width="6.125" style="28" customWidth="1"/>
    <col min="13333" max="13536" width="6.875" style="28" customWidth="1"/>
    <col min="13537" max="13568" width="6.875" style="28"/>
    <col min="13569" max="13569" width="22.5" style="28" customWidth="1"/>
    <col min="13570" max="13571" width="6" style="28" bestFit="1" customWidth="1"/>
    <col min="13572" max="13577" width="6.125" style="28" customWidth="1"/>
    <col min="13578" max="13578" width="8.625" style="28" customWidth="1"/>
    <col min="13579" max="13588" width="6.125" style="28" customWidth="1"/>
    <col min="13589" max="13792" width="6.875" style="28" customWidth="1"/>
    <col min="13793" max="13824" width="6.875" style="28"/>
    <col min="13825" max="13825" width="22.5" style="28" customWidth="1"/>
    <col min="13826" max="13827" width="6" style="28" bestFit="1" customWidth="1"/>
    <col min="13828" max="13833" width="6.125" style="28" customWidth="1"/>
    <col min="13834" max="13834" width="8.625" style="28" customWidth="1"/>
    <col min="13835" max="13844" width="6.125" style="28" customWidth="1"/>
    <col min="13845" max="14048" width="6.875" style="28" customWidth="1"/>
    <col min="14049" max="14080" width="6.875" style="28"/>
    <col min="14081" max="14081" width="22.5" style="28" customWidth="1"/>
    <col min="14082" max="14083" width="6" style="28" bestFit="1" customWidth="1"/>
    <col min="14084" max="14089" width="6.125" style="28" customWidth="1"/>
    <col min="14090" max="14090" width="8.625" style="28" customWidth="1"/>
    <col min="14091" max="14100" width="6.125" style="28" customWidth="1"/>
    <col min="14101" max="14304" width="6.875" style="28" customWidth="1"/>
    <col min="14305" max="14336" width="6.875" style="28"/>
    <col min="14337" max="14337" width="22.5" style="28" customWidth="1"/>
    <col min="14338" max="14339" width="6" style="28" bestFit="1" customWidth="1"/>
    <col min="14340" max="14345" width="6.125" style="28" customWidth="1"/>
    <col min="14346" max="14346" width="8.625" style="28" customWidth="1"/>
    <col min="14347" max="14356" width="6.125" style="28" customWidth="1"/>
    <col min="14357" max="14560" width="6.875" style="28" customWidth="1"/>
    <col min="14561" max="14592" width="6.875" style="28"/>
    <col min="14593" max="14593" width="22.5" style="28" customWidth="1"/>
    <col min="14594" max="14595" width="6" style="28" bestFit="1" customWidth="1"/>
    <col min="14596" max="14601" width="6.125" style="28" customWidth="1"/>
    <col min="14602" max="14602" width="8.625" style="28" customWidth="1"/>
    <col min="14603" max="14612" width="6.125" style="28" customWidth="1"/>
    <col min="14613" max="14816" width="6.875" style="28" customWidth="1"/>
    <col min="14817" max="14848" width="6.875" style="28"/>
    <col min="14849" max="14849" width="22.5" style="28" customWidth="1"/>
    <col min="14850" max="14851" width="6" style="28" bestFit="1" customWidth="1"/>
    <col min="14852" max="14857" width="6.125" style="28" customWidth="1"/>
    <col min="14858" max="14858" width="8.625" style="28" customWidth="1"/>
    <col min="14859" max="14868" width="6.125" style="28" customWidth="1"/>
    <col min="14869" max="15072" width="6.875" style="28" customWidth="1"/>
    <col min="15073" max="15104" width="6.875" style="28"/>
    <col min="15105" max="15105" width="22.5" style="28" customWidth="1"/>
    <col min="15106" max="15107" width="6" style="28" bestFit="1" customWidth="1"/>
    <col min="15108" max="15113" width="6.125" style="28" customWidth="1"/>
    <col min="15114" max="15114" width="8.625" style="28" customWidth="1"/>
    <col min="15115" max="15124" width="6.125" style="28" customWidth="1"/>
    <col min="15125" max="15328" width="6.875" style="28" customWidth="1"/>
    <col min="15329" max="15360" width="6.875" style="28"/>
    <col min="15361" max="15361" width="22.5" style="28" customWidth="1"/>
    <col min="15362" max="15363" width="6" style="28" bestFit="1" customWidth="1"/>
    <col min="15364" max="15369" width="6.125" style="28" customWidth="1"/>
    <col min="15370" max="15370" width="8.625" style="28" customWidth="1"/>
    <col min="15371" max="15380" width="6.125" style="28" customWidth="1"/>
    <col min="15381" max="15584" width="6.875" style="28" customWidth="1"/>
    <col min="15585" max="15616" width="6.875" style="28"/>
    <col min="15617" max="15617" width="22.5" style="28" customWidth="1"/>
    <col min="15618" max="15619" width="6" style="28" bestFit="1" customWidth="1"/>
    <col min="15620" max="15625" width="6.125" style="28" customWidth="1"/>
    <col min="15626" max="15626" width="8.625" style="28" customWidth="1"/>
    <col min="15627" max="15636" width="6.125" style="28" customWidth="1"/>
    <col min="15637" max="15840" width="6.875" style="28" customWidth="1"/>
    <col min="15841" max="15872" width="6.875" style="28"/>
    <col min="15873" max="15873" width="22.5" style="28" customWidth="1"/>
    <col min="15874" max="15875" width="6" style="28" bestFit="1" customWidth="1"/>
    <col min="15876" max="15881" width="6.125" style="28" customWidth="1"/>
    <col min="15882" max="15882" width="8.625" style="28" customWidth="1"/>
    <col min="15883" max="15892" width="6.125" style="28" customWidth="1"/>
    <col min="15893" max="16096" width="6.875" style="28" customWidth="1"/>
    <col min="16097" max="16128" width="6.875" style="28"/>
    <col min="16129" max="16129" width="22.5" style="28" customWidth="1"/>
    <col min="16130" max="16131" width="6" style="28" bestFit="1" customWidth="1"/>
    <col min="16132" max="16137" width="6.125" style="28" customWidth="1"/>
    <col min="16138" max="16138" width="8.625" style="28" customWidth="1"/>
    <col min="16139" max="16148" width="6.125" style="28" customWidth="1"/>
    <col min="16149" max="16352" width="6.875" style="28" customWidth="1"/>
    <col min="16353" max="16384" width="6.875" style="28"/>
  </cols>
  <sheetData>
    <row r="1" spans="1:31" ht="19.5" customHeight="1">
      <c r="A1" s="27" t="s">
        <v>726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31" ht="12.75" customHeight="1">
      <c r="A2" s="29" t="s">
        <v>727</v>
      </c>
      <c r="S2" s="30" t="s">
        <v>728</v>
      </c>
      <c r="T2" s="30"/>
    </row>
    <row r="3" spans="1:31" ht="38.25" customHeight="1">
      <c r="A3" s="31" t="s">
        <v>729</v>
      </c>
      <c r="B3" s="31" t="s">
        <v>730</v>
      </c>
      <c r="C3" s="32" t="s">
        <v>731</v>
      </c>
      <c r="D3" s="32" t="s">
        <v>732</v>
      </c>
      <c r="E3" s="32" t="s">
        <v>733</v>
      </c>
      <c r="F3" s="32" t="s">
        <v>734</v>
      </c>
      <c r="G3" s="32" t="s">
        <v>735</v>
      </c>
      <c r="H3" s="32" t="s">
        <v>736</v>
      </c>
      <c r="I3" s="32" t="s">
        <v>737</v>
      </c>
      <c r="J3" s="32" t="s">
        <v>738</v>
      </c>
      <c r="K3" s="32" t="s">
        <v>739</v>
      </c>
      <c r="L3" s="32" t="s">
        <v>740</v>
      </c>
      <c r="M3" s="32" t="s">
        <v>741</v>
      </c>
      <c r="N3" s="32" t="s">
        <v>742</v>
      </c>
      <c r="O3" s="32" t="s">
        <v>743</v>
      </c>
      <c r="P3" s="32" t="s">
        <v>744</v>
      </c>
      <c r="Q3" s="32" t="s">
        <v>745</v>
      </c>
      <c r="R3" s="32" t="s">
        <v>746</v>
      </c>
      <c r="S3" s="32" t="s">
        <v>747</v>
      </c>
      <c r="T3" s="32" t="s">
        <v>748</v>
      </c>
    </row>
    <row r="4" spans="1:31" ht="12" customHeight="1">
      <c r="A4" s="31" t="s">
        <v>749</v>
      </c>
      <c r="B4" s="31">
        <v>1</v>
      </c>
      <c r="C4" s="31">
        <v>2</v>
      </c>
      <c r="D4" s="31">
        <v>3</v>
      </c>
      <c r="E4" s="31">
        <v>4</v>
      </c>
      <c r="F4" s="31">
        <v>5</v>
      </c>
      <c r="G4" s="31">
        <v>6</v>
      </c>
      <c r="H4" s="31">
        <v>7</v>
      </c>
      <c r="I4" s="31">
        <v>8</v>
      </c>
      <c r="J4" s="31">
        <v>9</v>
      </c>
      <c r="K4" s="31">
        <v>10</v>
      </c>
      <c r="L4" s="31">
        <v>11</v>
      </c>
      <c r="M4" s="31">
        <v>12</v>
      </c>
      <c r="N4" s="31">
        <v>13</v>
      </c>
      <c r="O4" s="31">
        <v>14</v>
      </c>
      <c r="P4" s="31">
        <v>15</v>
      </c>
      <c r="Q4" s="31">
        <v>16</v>
      </c>
      <c r="R4" s="31">
        <v>17</v>
      </c>
      <c r="S4" s="31">
        <v>18</v>
      </c>
      <c r="T4" s="31">
        <v>19</v>
      </c>
    </row>
    <row r="5" spans="1:31" ht="12" customHeight="1">
      <c r="A5" s="33" t="s">
        <v>730</v>
      </c>
      <c r="B5" s="34">
        <f>B6+B15+B32+B41+B43</f>
        <v>23686</v>
      </c>
      <c r="C5" s="34">
        <f t="shared" ref="C5:T5" si="0">C6+C15+C32+C41+C43</f>
        <v>2824</v>
      </c>
      <c r="D5" s="34">
        <f t="shared" si="0"/>
        <v>23</v>
      </c>
      <c r="E5" s="34">
        <f t="shared" si="0"/>
        <v>190</v>
      </c>
      <c r="F5" s="34">
        <f t="shared" si="0"/>
        <v>13266</v>
      </c>
      <c r="G5" s="34">
        <f t="shared" si="0"/>
        <v>50</v>
      </c>
      <c r="H5" s="34">
        <f t="shared" si="0"/>
        <v>198</v>
      </c>
      <c r="I5" s="34">
        <f t="shared" si="0"/>
        <v>2212</v>
      </c>
      <c r="J5" s="34">
        <f t="shared" si="0"/>
        <v>1543</v>
      </c>
      <c r="K5" s="34">
        <f t="shared" si="0"/>
        <v>101</v>
      </c>
      <c r="L5" s="34">
        <f t="shared" si="0"/>
        <v>1557</v>
      </c>
      <c r="M5" s="34">
        <f t="shared" si="0"/>
        <v>858</v>
      </c>
      <c r="N5" s="34">
        <f t="shared" si="0"/>
        <v>210</v>
      </c>
      <c r="O5" s="34">
        <f t="shared" si="0"/>
        <v>73</v>
      </c>
      <c r="P5" s="34">
        <f t="shared" si="0"/>
        <v>18</v>
      </c>
      <c r="Q5" s="34">
        <f t="shared" si="0"/>
        <v>13</v>
      </c>
      <c r="R5" s="34">
        <f t="shared" si="0"/>
        <v>550</v>
      </c>
      <c r="S5" s="34">
        <f t="shared" si="0"/>
        <v>0</v>
      </c>
      <c r="T5" s="34">
        <f t="shared" si="0"/>
        <v>0</v>
      </c>
      <c r="U5" s="35">
        <v>0</v>
      </c>
      <c r="V5" s="35"/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</row>
    <row r="6" spans="1:31" ht="12" customHeight="1">
      <c r="A6" s="36" t="s">
        <v>750</v>
      </c>
      <c r="B6" s="34">
        <f>SUM(B7:B14)</f>
        <v>20259</v>
      </c>
      <c r="C6" s="34">
        <f t="shared" ref="C6:T6" si="1">SUM(C7:C14)</f>
        <v>2307</v>
      </c>
      <c r="D6" s="34">
        <f t="shared" si="1"/>
        <v>0</v>
      </c>
      <c r="E6" s="34">
        <f t="shared" si="1"/>
        <v>161</v>
      </c>
      <c r="F6" s="34">
        <f t="shared" si="1"/>
        <v>11549</v>
      </c>
      <c r="G6" s="34">
        <f t="shared" si="1"/>
        <v>42</v>
      </c>
      <c r="H6" s="34">
        <f t="shared" si="1"/>
        <v>167</v>
      </c>
      <c r="I6" s="34">
        <f t="shared" si="1"/>
        <v>1936</v>
      </c>
      <c r="J6" s="34">
        <f t="shared" si="1"/>
        <v>1443</v>
      </c>
      <c r="K6" s="34">
        <f t="shared" si="1"/>
        <v>94</v>
      </c>
      <c r="L6" s="34">
        <f t="shared" si="1"/>
        <v>1515</v>
      </c>
      <c r="M6" s="34">
        <f t="shared" si="1"/>
        <v>752</v>
      </c>
      <c r="N6" s="34">
        <f t="shared" si="1"/>
        <v>197</v>
      </c>
      <c r="O6" s="34">
        <f t="shared" si="1"/>
        <v>57</v>
      </c>
      <c r="P6" s="34">
        <f t="shared" si="1"/>
        <v>16</v>
      </c>
      <c r="Q6" s="34">
        <f t="shared" si="1"/>
        <v>12</v>
      </c>
      <c r="R6" s="34">
        <f t="shared" si="1"/>
        <v>11</v>
      </c>
      <c r="S6" s="34">
        <f t="shared" si="1"/>
        <v>0</v>
      </c>
      <c r="T6" s="34">
        <f t="shared" si="1"/>
        <v>0</v>
      </c>
      <c r="U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</row>
    <row r="7" spans="1:31" ht="12" customHeight="1">
      <c r="A7" s="36" t="s">
        <v>751</v>
      </c>
      <c r="B7" s="34">
        <f>SUM(C7:T7)</f>
        <v>7427</v>
      </c>
      <c r="C7" s="37">
        <v>983</v>
      </c>
      <c r="D7" s="37">
        <v>0</v>
      </c>
      <c r="E7" s="37">
        <v>71</v>
      </c>
      <c r="F7" s="37">
        <v>4641</v>
      </c>
      <c r="G7" s="37">
        <v>17</v>
      </c>
      <c r="H7" s="37">
        <v>67</v>
      </c>
      <c r="I7" s="37">
        <v>382</v>
      </c>
      <c r="J7" s="37">
        <v>548</v>
      </c>
      <c r="K7" s="37">
        <v>43</v>
      </c>
      <c r="L7" s="37">
        <v>195</v>
      </c>
      <c r="M7" s="37">
        <v>344</v>
      </c>
      <c r="N7" s="37">
        <v>97</v>
      </c>
      <c r="O7" s="37">
        <v>25</v>
      </c>
      <c r="P7" s="37">
        <v>8</v>
      </c>
      <c r="Q7" s="37">
        <v>6</v>
      </c>
      <c r="R7" s="37">
        <v>0</v>
      </c>
      <c r="S7" s="37">
        <v>0</v>
      </c>
      <c r="T7" s="37">
        <v>0</v>
      </c>
      <c r="U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</row>
    <row r="8" spans="1:31" ht="12" customHeight="1">
      <c r="A8" s="36" t="s">
        <v>752</v>
      </c>
      <c r="B8" s="34">
        <f t="shared" ref="B8:B44" si="2">SUM(C8:T8)</f>
        <v>3851</v>
      </c>
      <c r="C8" s="37">
        <v>884</v>
      </c>
      <c r="D8" s="37">
        <v>0</v>
      </c>
      <c r="E8" s="37">
        <v>79</v>
      </c>
      <c r="F8" s="37">
        <v>2081</v>
      </c>
      <c r="G8" s="37">
        <v>16</v>
      </c>
      <c r="H8" s="37">
        <v>25</v>
      </c>
      <c r="I8" s="37">
        <v>235</v>
      </c>
      <c r="J8" s="37">
        <v>42</v>
      </c>
      <c r="K8" s="37">
        <v>23</v>
      </c>
      <c r="L8" s="37">
        <v>151</v>
      </c>
      <c r="M8" s="37">
        <v>210</v>
      </c>
      <c r="N8" s="37">
        <v>59</v>
      </c>
      <c r="O8" s="37">
        <v>32</v>
      </c>
      <c r="P8" s="37">
        <v>8</v>
      </c>
      <c r="Q8" s="37">
        <v>6</v>
      </c>
      <c r="R8" s="37">
        <v>0</v>
      </c>
      <c r="S8" s="37">
        <v>0</v>
      </c>
      <c r="T8" s="37">
        <v>0</v>
      </c>
      <c r="U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</row>
    <row r="9" spans="1:31" ht="12" customHeight="1">
      <c r="A9" s="36" t="s">
        <v>753</v>
      </c>
      <c r="B9" s="34">
        <f t="shared" si="2"/>
        <v>1360</v>
      </c>
      <c r="C9" s="37">
        <v>75</v>
      </c>
      <c r="D9" s="37">
        <v>0</v>
      </c>
      <c r="E9" s="37">
        <v>1</v>
      </c>
      <c r="F9" s="37">
        <v>818</v>
      </c>
      <c r="G9" s="37">
        <v>2</v>
      </c>
      <c r="H9" s="37">
        <v>11</v>
      </c>
      <c r="I9" s="37">
        <v>58</v>
      </c>
      <c r="J9" s="37">
        <v>373</v>
      </c>
      <c r="K9" s="37">
        <v>1</v>
      </c>
      <c r="L9" s="37">
        <v>2</v>
      </c>
      <c r="M9" s="37">
        <v>7</v>
      </c>
      <c r="N9" s="37">
        <v>1</v>
      </c>
      <c r="O9" s="37">
        <v>0</v>
      </c>
      <c r="P9" s="37">
        <v>0</v>
      </c>
      <c r="Q9" s="37">
        <v>0</v>
      </c>
      <c r="R9" s="37">
        <v>11</v>
      </c>
      <c r="S9" s="37">
        <v>0</v>
      </c>
      <c r="T9" s="37">
        <v>0</v>
      </c>
      <c r="U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</row>
    <row r="10" spans="1:31" ht="12" customHeight="1">
      <c r="A10" s="36" t="s">
        <v>754</v>
      </c>
      <c r="B10" s="34">
        <f t="shared" si="2"/>
        <v>24</v>
      </c>
      <c r="C10" s="37">
        <v>24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</row>
    <row r="11" spans="1:31" ht="12" customHeight="1">
      <c r="A11" s="36" t="s">
        <v>755</v>
      </c>
      <c r="B11" s="34">
        <f t="shared" si="2"/>
        <v>2503</v>
      </c>
      <c r="C11" s="37">
        <v>100</v>
      </c>
      <c r="D11" s="37">
        <v>0</v>
      </c>
      <c r="E11" s="37">
        <v>0</v>
      </c>
      <c r="F11" s="37">
        <v>1643</v>
      </c>
      <c r="G11" s="37">
        <v>0</v>
      </c>
      <c r="H11" s="37">
        <v>31</v>
      </c>
      <c r="I11" s="37">
        <v>64</v>
      </c>
      <c r="J11" s="37">
        <v>418</v>
      </c>
      <c r="K11" s="37">
        <v>24</v>
      </c>
      <c r="L11" s="37">
        <v>35</v>
      </c>
      <c r="M11" s="37">
        <v>156</v>
      </c>
      <c r="N11" s="37">
        <v>32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</row>
    <row r="12" spans="1:31" ht="12" customHeight="1">
      <c r="A12" s="36" t="s">
        <v>756</v>
      </c>
      <c r="B12" s="34">
        <f t="shared" si="2"/>
        <v>2603</v>
      </c>
      <c r="C12" s="37">
        <v>37</v>
      </c>
      <c r="D12" s="37">
        <v>0</v>
      </c>
      <c r="E12" s="37">
        <v>0</v>
      </c>
      <c r="F12" s="37">
        <v>1704</v>
      </c>
      <c r="G12" s="37">
        <v>4</v>
      </c>
      <c r="H12" s="37">
        <v>22</v>
      </c>
      <c r="I12" s="37">
        <v>819</v>
      </c>
      <c r="J12" s="37">
        <v>9</v>
      </c>
      <c r="K12" s="37">
        <v>0</v>
      </c>
      <c r="L12" s="37">
        <v>1</v>
      </c>
      <c r="M12" s="37">
        <v>7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</row>
    <row r="13" spans="1:31" ht="12" customHeight="1">
      <c r="A13" s="36" t="s">
        <v>757</v>
      </c>
      <c r="B13" s="34">
        <f t="shared" si="2"/>
        <v>1043</v>
      </c>
      <c r="C13" s="37">
        <v>19</v>
      </c>
      <c r="D13" s="37">
        <v>0</v>
      </c>
      <c r="E13" s="37">
        <v>0</v>
      </c>
      <c r="F13" s="37">
        <v>660</v>
      </c>
      <c r="G13" s="37">
        <v>2</v>
      </c>
      <c r="H13" s="37">
        <v>9</v>
      </c>
      <c r="I13" s="37">
        <v>332</v>
      </c>
      <c r="J13" s="37">
        <v>18</v>
      </c>
      <c r="K13" s="37">
        <v>0</v>
      </c>
      <c r="L13" s="37">
        <v>0</v>
      </c>
      <c r="M13" s="37">
        <v>3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</row>
    <row r="14" spans="1:31" ht="12" customHeight="1">
      <c r="A14" s="36" t="s">
        <v>758</v>
      </c>
      <c r="B14" s="34">
        <f t="shared" si="2"/>
        <v>1448</v>
      </c>
      <c r="C14" s="37">
        <v>185</v>
      </c>
      <c r="D14" s="37">
        <v>0</v>
      </c>
      <c r="E14" s="37">
        <v>10</v>
      </c>
      <c r="F14" s="37">
        <v>2</v>
      </c>
      <c r="G14" s="37">
        <v>1</v>
      </c>
      <c r="H14" s="37">
        <v>2</v>
      </c>
      <c r="I14" s="37">
        <v>46</v>
      </c>
      <c r="J14" s="37">
        <v>35</v>
      </c>
      <c r="K14" s="37">
        <v>3</v>
      </c>
      <c r="L14" s="37">
        <v>1131</v>
      </c>
      <c r="M14" s="37">
        <v>25</v>
      </c>
      <c r="N14" s="37">
        <v>8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</row>
    <row r="15" spans="1:31" ht="12" customHeight="1">
      <c r="A15" s="36" t="s">
        <v>759</v>
      </c>
      <c r="B15" s="34">
        <f>SUM(B16:B31)</f>
        <v>1233</v>
      </c>
      <c r="C15" s="34">
        <f t="shared" ref="C15:T15" si="3">SUM(C16:C31)</f>
        <v>327</v>
      </c>
      <c r="D15" s="34">
        <f t="shared" si="3"/>
        <v>23</v>
      </c>
      <c r="E15" s="34">
        <f t="shared" si="3"/>
        <v>25</v>
      </c>
      <c r="F15" s="34">
        <f t="shared" si="3"/>
        <v>484</v>
      </c>
      <c r="G15" s="34">
        <f t="shared" si="3"/>
        <v>3</v>
      </c>
      <c r="H15" s="34">
        <f t="shared" si="3"/>
        <v>13</v>
      </c>
      <c r="I15" s="34">
        <f t="shared" si="3"/>
        <v>180</v>
      </c>
      <c r="J15" s="34">
        <f t="shared" si="3"/>
        <v>64</v>
      </c>
      <c r="K15" s="34">
        <f t="shared" si="3"/>
        <v>6</v>
      </c>
      <c r="L15" s="34">
        <f t="shared" si="3"/>
        <v>37</v>
      </c>
      <c r="M15" s="34">
        <f t="shared" si="3"/>
        <v>45</v>
      </c>
      <c r="N15" s="34">
        <f t="shared" si="3"/>
        <v>7</v>
      </c>
      <c r="O15" s="34">
        <f t="shared" si="3"/>
        <v>16</v>
      </c>
      <c r="P15" s="34">
        <f t="shared" si="3"/>
        <v>2</v>
      </c>
      <c r="Q15" s="34">
        <f t="shared" si="3"/>
        <v>1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</row>
    <row r="16" spans="1:31" ht="12" customHeight="1">
      <c r="A16" s="36" t="s">
        <v>760</v>
      </c>
      <c r="B16" s="34">
        <f t="shared" si="2"/>
        <v>707</v>
      </c>
      <c r="C16" s="37">
        <v>121</v>
      </c>
      <c r="D16" s="37">
        <v>23</v>
      </c>
      <c r="E16" s="37">
        <v>10</v>
      </c>
      <c r="F16" s="37">
        <v>296</v>
      </c>
      <c r="G16" s="37">
        <v>1</v>
      </c>
      <c r="H16" s="37">
        <v>5</v>
      </c>
      <c r="I16" s="37">
        <v>138</v>
      </c>
      <c r="J16" s="37">
        <v>42</v>
      </c>
      <c r="K16" s="37">
        <v>4</v>
      </c>
      <c r="L16" s="37">
        <v>19</v>
      </c>
      <c r="M16" s="37">
        <v>28</v>
      </c>
      <c r="N16" s="37">
        <v>4</v>
      </c>
      <c r="O16" s="37">
        <v>15</v>
      </c>
      <c r="P16" s="37">
        <v>1</v>
      </c>
      <c r="Q16" s="37">
        <v>0</v>
      </c>
      <c r="R16" s="37">
        <v>0</v>
      </c>
      <c r="S16" s="37">
        <v>0</v>
      </c>
      <c r="T16" s="37">
        <v>0</v>
      </c>
      <c r="U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</row>
    <row r="17" spans="1:31" ht="12" customHeight="1">
      <c r="A17" s="36" t="s">
        <v>761</v>
      </c>
      <c r="B17" s="34">
        <f t="shared" si="2"/>
        <v>2</v>
      </c>
      <c r="C17" s="37">
        <v>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1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</row>
    <row r="18" spans="1:31" ht="12" customHeight="1">
      <c r="A18" s="36" t="s">
        <v>762</v>
      </c>
      <c r="B18" s="34">
        <f t="shared" si="2"/>
        <v>6</v>
      </c>
      <c r="C18" s="37">
        <v>6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</row>
    <row r="19" spans="1:31" ht="12" customHeight="1">
      <c r="A19" s="36" t="s">
        <v>763</v>
      </c>
      <c r="B19" s="34">
        <f t="shared" si="2"/>
        <v>69</v>
      </c>
      <c r="C19" s="37">
        <v>64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5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</row>
    <row r="20" spans="1:31" ht="12" customHeight="1">
      <c r="A20" s="36" t="s">
        <v>764</v>
      </c>
      <c r="B20" s="34">
        <f t="shared" si="2"/>
        <v>62</v>
      </c>
      <c r="C20" s="37">
        <v>46</v>
      </c>
      <c r="D20" s="37">
        <v>0</v>
      </c>
      <c r="E20" s="37">
        <v>0</v>
      </c>
      <c r="F20" s="37">
        <v>0</v>
      </c>
      <c r="G20" s="37">
        <v>1</v>
      </c>
      <c r="H20" s="37">
        <v>3</v>
      </c>
      <c r="I20" s="37">
        <v>10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1</v>
      </c>
      <c r="Q20" s="37">
        <v>1</v>
      </c>
      <c r="R20" s="37">
        <v>0</v>
      </c>
      <c r="S20" s="37">
        <v>0</v>
      </c>
      <c r="T20" s="37">
        <v>0</v>
      </c>
      <c r="U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</row>
    <row r="21" spans="1:31" ht="12" customHeight="1">
      <c r="A21" s="36" t="s">
        <v>765</v>
      </c>
      <c r="B21" s="34">
        <f t="shared" si="2"/>
        <v>7</v>
      </c>
      <c r="C21" s="37">
        <v>7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</row>
    <row r="22" spans="1:31" ht="12" customHeight="1">
      <c r="A22" s="36" t="s">
        <v>766</v>
      </c>
      <c r="B22" s="34">
        <f t="shared" si="2"/>
        <v>4</v>
      </c>
      <c r="C22" s="37">
        <v>0</v>
      </c>
      <c r="D22" s="37">
        <v>0</v>
      </c>
      <c r="E22" s="37">
        <v>0</v>
      </c>
      <c r="F22" s="37">
        <v>4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</row>
    <row r="23" spans="1:31" ht="12" customHeight="1">
      <c r="A23" s="36" t="s">
        <v>767</v>
      </c>
      <c r="B23" s="34">
        <f t="shared" si="2"/>
        <v>14</v>
      </c>
      <c r="C23" s="37">
        <v>1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3</v>
      </c>
      <c r="J23" s="37">
        <v>0</v>
      </c>
      <c r="K23" s="37">
        <v>0</v>
      </c>
      <c r="L23" s="37">
        <v>10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</row>
    <row r="24" spans="1:31" ht="12" customHeight="1">
      <c r="A24" s="36" t="s">
        <v>768</v>
      </c>
      <c r="B24" s="34">
        <f t="shared" si="2"/>
        <v>1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1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</row>
    <row r="25" spans="1:31" ht="12" customHeight="1">
      <c r="A25" s="36" t="s">
        <v>769</v>
      </c>
      <c r="B25" s="34">
        <f t="shared" si="2"/>
        <v>3</v>
      </c>
      <c r="C25" s="37">
        <v>3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</row>
    <row r="26" spans="1:31" ht="12" customHeight="1">
      <c r="A26" s="36" t="s">
        <v>770</v>
      </c>
      <c r="B26" s="34">
        <f t="shared" si="2"/>
        <v>5</v>
      </c>
      <c r="C26" s="37">
        <v>5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</row>
    <row r="27" spans="1:31" ht="12" customHeight="1">
      <c r="A27" s="36" t="s">
        <v>771</v>
      </c>
      <c r="B27" s="34">
        <f t="shared" si="2"/>
        <v>4</v>
      </c>
      <c r="C27" s="37">
        <v>2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</row>
    <row r="28" spans="1:31" ht="12" customHeight="1">
      <c r="A28" s="36" t="s">
        <v>772</v>
      </c>
      <c r="B28" s="34">
        <f t="shared" si="2"/>
        <v>22</v>
      </c>
      <c r="C28" s="37">
        <v>8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14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</row>
    <row r="29" spans="1:31" ht="12" customHeight="1">
      <c r="A29" s="36" t="s">
        <v>773</v>
      </c>
      <c r="B29" s="34">
        <f t="shared" si="2"/>
        <v>270</v>
      </c>
      <c r="C29" s="37">
        <v>41</v>
      </c>
      <c r="D29" s="37">
        <v>0</v>
      </c>
      <c r="E29" s="37">
        <v>3</v>
      </c>
      <c r="F29" s="37">
        <v>169</v>
      </c>
      <c r="G29" s="37">
        <v>1</v>
      </c>
      <c r="H29" s="37">
        <v>2</v>
      </c>
      <c r="I29" s="37">
        <v>6</v>
      </c>
      <c r="J29" s="37">
        <v>19</v>
      </c>
      <c r="K29" s="37">
        <v>2</v>
      </c>
      <c r="L29" s="37">
        <v>8</v>
      </c>
      <c r="M29" s="37">
        <v>15</v>
      </c>
      <c r="N29" s="37">
        <v>3</v>
      </c>
      <c r="O29" s="37">
        <v>1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</row>
    <row r="30" spans="1:31" ht="12" customHeight="1">
      <c r="A30" s="36" t="s">
        <v>774</v>
      </c>
      <c r="B30" s="34">
        <f t="shared" si="2"/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/>
      <c r="I30" s="37">
        <v>0</v>
      </c>
      <c r="J30" s="37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</row>
    <row r="31" spans="1:31" ht="12" customHeight="1">
      <c r="A31" s="36" t="s">
        <v>775</v>
      </c>
      <c r="B31" s="34">
        <f t="shared" si="2"/>
        <v>57</v>
      </c>
      <c r="C31" s="37">
        <v>22</v>
      </c>
      <c r="D31" s="37">
        <v>0</v>
      </c>
      <c r="E31" s="37">
        <v>12</v>
      </c>
      <c r="F31" s="37">
        <v>15</v>
      </c>
      <c r="G31" s="37">
        <v>0</v>
      </c>
      <c r="H31" s="37">
        <v>3</v>
      </c>
      <c r="I31" s="37">
        <v>0</v>
      </c>
      <c r="J31" s="37">
        <v>3</v>
      </c>
      <c r="K31" s="37">
        <v>0</v>
      </c>
      <c r="L31" s="37">
        <v>0</v>
      </c>
      <c r="M31" s="37">
        <v>2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</row>
    <row r="32" spans="1:31" ht="12" customHeight="1">
      <c r="A32" s="36" t="s">
        <v>776</v>
      </c>
      <c r="B32" s="34">
        <f>SUM(B33:B40)</f>
        <v>2191</v>
      </c>
      <c r="C32" s="34">
        <f t="shared" ref="C32:T32" si="4">SUM(C33:C40)</f>
        <v>188</v>
      </c>
      <c r="D32" s="34">
        <f t="shared" si="4"/>
        <v>0</v>
      </c>
      <c r="E32" s="34">
        <f t="shared" si="4"/>
        <v>4</v>
      </c>
      <c r="F32" s="34">
        <f t="shared" si="4"/>
        <v>1233</v>
      </c>
      <c r="G32" s="34">
        <f t="shared" si="4"/>
        <v>5</v>
      </c>
      <c r="H32" s="34">
        <f t="shared" si="4"/>
        <v>18</v>
      </c>
      <c r="I32" s="34">
        <f t="shared" si="4"/>
        <v>95</v>
      </c>
      <c r="J32" s="34">
        <f t="shared" si="4"/>
        <v>36</v>
      </c>
      <c r="K32" s="34">
        <f t="shared" si="4"/>
        <v>1</v>
      </c>
      <c r="L32" s="34">
        <f t="shared" si="4"/>
        <v>5</v>
      </c>
      <c r="M32" s="34">
        <f t="shared" si="4"/>
        <v>61</v>
      </c>
      <c r="N32" s="34">
        <f t="shared" si="4"/>
        <v>6</v>
      </c>
      <c r="O32" s="34">
        <f t="shared" si="4"/>
        <v>0</v>
      </c>
      <c r="P32" s="34">
        <f t="shared" si="4"/>
        <v>0</v>
      </c>
      <c r="Q32" s="34">
        <f t="shared" si="4"/>
        <v>0</v>
      </c>
      <c r="R32" s="34">
        <f t="shared" si="4"/>
        <v>539</v>
      </c>
      <c r="S32" s="34">
        <f t="shared" si="4"/>
        <v>0</v>
      </c>
      <c r="T32" s="34">
        <f t="shared" si="4"/>
        <v>0</v>
      </c>
      <c r="U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</row>
    <row r="33" spans="1:31" ht="12" customHeight="1">
      <c r="A33" s="36" t="s">
        <v>777</v>
      </c>
      <c r="B33" s="34">
        <f t="shared" si="2"/>
        <v>120</v>
      </c>
      <c r="C33" s="37">
        <v>86</v>
      </c>
      <c r="D33" s="37">
        <v>0</v>
      </c>
      <c r="E33" s="37">
        <v>0</v>
      </c>
      <c r="F33" s="37">
        <v>16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18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</row>
    <row r="34" spans="1:31" ht="12" customHeight="1">
      <c r="A34" s="36" t="s">
        <v>778</v>
      </c>
      <c r="B34" s="34">
        <f t="shared" si="2"/>
        <v>353</v>
      </c>
      <c r="C34" s="37">
        <v>58</v>
      </c>
      <c r="D34" s="37">
        <v>0</v>
      </c>
      <c r="E34" s="37">
        <v>4</v>
      </c>
      <c r="F34" s="37">
        <v>184</v>
      </c>
      <c r="G34" s="37">
        <v>1</v>
      </c>
      <c r="H34" s="37">
        <v>4</v>
      </c>
      <c r="I34" s="37">
        <v>35</v>
      </c>
      <c r="J34" s="37">
        <v>26</v>
      </c>
      <c r="K34" s="37">
        <v>1</v>
      </c>
      <c r="L34" s="37">
        <v>4</v>
      </c>
      <c r="M34" s="37">
        <v>33</v>
      </c>
      <c r="N34" s="37">
        <v>3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</row>
    <row r="35" spans="1:31" ht="12" customHeight="1">
      <c r="A35" s="36" t="s">
        <v>779</v>
      </c>
      <c r="B35" s="34">
        <f t="shared" si="2"/>
        <v>2</v>
      </c>
      <c r="C35" s="37">
        <v>1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/>
      <c r="J35" s="37">
        <v>1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</row>
    <row r="36" spans="1:31" ht="12" customHeight="1">
      <c r="A36" s="36" t="s">
        <v>780</v>
      </c>
      <c r="B36" s="34">
        <f t="shared" si="2"/>
        <v>90</v>
      </c>
      <c r="C36" s="37">
        <v>20</v>
      </c>
      <c r="D36" s="37">
        <v>0</v>
      </c>
      <c r="E36" s="37">
        <v>0</v>
      </c>
      <c r="F36" s="37">
        <v>23</v>
      </c>
      <c r="G36" s="37">
        <v>0</v>
      </c>
      <c r="H36" s="37">
        <v>0</v>
      </c>
      <c r="I36" s="37">
        <v>32</v>
      </c>
      <c r="J36" s="37">
        <v>3</v>
      </c>
      <c r="K36" s="37">
        <v>0</v>
      </c>
      <c r="L36" s="37">
        <v>1</v>
      </c>
      <c r="M36" s="37">
        <v>6</v>
      </c>
      <c r="N36" s="37">
        <v>3</v>
      </c>
      <c r="O36" s="37">
        <v>0</v>
      </c>
      <c r="P36" s="37">
        <v>0</v>
      </c>
      <c r="Q36" s="37">
        <v>0</v>
      </c>
      <c r="R36" s="37">
        <v>2</v>
      </c>
      <c r="S36" s="37">
        <v>0</v>
      </c>
      <c r="T36" s="37">
        <v>0</v>
      </c>
      <c r="U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</row>
    <row r="37" spans="1:31" ht="12" customHeight="1">
      <c r="A37" s="36" t="s">
        <v>781</v>
      </c>
      <c r="B37" s="34">
        <f t="shared" si="2"/>
        <v>27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27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</row>
    <row r="38" spans="1:31" ht="12" customHeight="1">
      <c r="A38" s="36" t="s">
        <v>782</v>
      </c>
      <c r="B38" s="34">
        <f t="shared" si="2"/>
        <v>3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3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</row>
    <row r="39" spans="1:31" ht="12" customHeight="1">
      <c r="A39" s="36" t="s">
        <v>783</v>
      </c>
      <c r="B39" s="34">
        <f t="shared" si="2"/>
        <v>1590</v>
      </c>
      <c r="C39" s="37">
        <v>18</v>
      </c>
      <c r="D39" s="37">
        <v>0</v>
      </c>
      <c r="E39" s="37">
        <v>0</v>
      </c>
      <c r="F39" s="37">
        <v>1010</v>
      </c>
      <c r="G39" s="37">
        <v>4</v>
      </c>
      <c r="H39" s="37">
        <v>14</v>
      </c>
      <c r="I39" s="37">
        <v>0</v>
      </c>
      <c r="J39" s="37">
        <v>3</v>
      </c>
      <c r="K39" s="37">
        <v>0</v>
      </c>
      <c r="L39" s="37">
        <v>0</v>
      </c>
      <c r="M39" s="37">
        <v>4</v>
      </c>
      <c r="N39" s="37">
        <v>0</v>
      </c>
      <c r="O39" s="37">
        <v>0</v>
      </c>
      <c r="P39" s="37">
        <v>0</v>
      </c>
      <c r="Q39" s="37">
        <v>0</v>
      </c>
      <c r="R39" s="37">
        <v>537</v>
      </c>
      <c r="S39" s="37">
        <v>0</v>
      </c>
      <c r="T39" s="37">
        <v>0</v>
      </c>
      <c r="U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</row>
    <row r="40" spans="1:31" ht="12" customHeight="1">
      <c r="A40" s="36" t="s">
        <v>784</v>
      </c>
      <c r="B40" s="34">
        <f t="shared" si="2"/>
        <v>6</v>
      </c>
      <c r="C40" s="37">
        <v>5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1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</row>
    <row r="41" spans="1:31" ht="12" customHeight="1">
      <c r="A41" s="36" t="s">
        <v>785</v>
      </c>
      <c r="B41" s="34">
        <f>SUM(B42)</f>
        <v>3</v>
      </c>
      <c r="C41" s="34">
        <f t="shared" ref="C41:T41" si="5">SUM(C42)</f>
        <v>2</v>
      </c>
      <c r="D41" s="34">
        <f t="shared" si="5"/>
        <v>0</v>
      </c>
      <c r="E41" s="34">
        <f t="shared" si="5"/>
        <v>0</v>
      </c>
      <c r="F41" s="34">
        <f t="shared" si="5"/>
        <v>0</v>
      </c>
      <c r="G41" s="34">
        <f t="shared" si="5"/>
        <v>0</v>
      </c>
      <c r="H41" s="34">
        <f t="shared" si="5"/>
        <v>0</v>
      </c>
      <c r="I41" s="34">
        <f t="shared" si="5"/>
        <v>1</v>
      </c>
      <c r="J41" s="34">
        <f t="shared" si="5"/>
        <v>0</v>
      </c>
      <c r="K41" s="34">
        <f t="shared" si="5"/>
        <v>0</v>
      </c>
      <c r="L41" s="34">
        <f t="shared" si="5"/>
        <v>0</v>
      </c>
      <c r="M41" s="34">
        <f t="shared" si="5"/>
        <v>0</v>
      </c>
      <c r="N41" s="34">
        <f t="shared" si="5"/>
        <v>0</v>
      </c>
      <c r="O41" s="34">
        <f t="shared" si="5"/>
        <v>0</v>
      </c>
      <c r="P41" s="34">
        <f t="shared" si="5"/>
        <v>0</v>
      </c>
      <c r="Q41" s="34">
        <f t="shared" si="5"/>
        <v>0</v>
      </c>
      <c r="R41" s="34">
        <f t="shared" si="5"/>
        <v>0</v>
      </c>
      <c r="S41" s="34">
        <f t="shared" si="5"/>
        <v>0</v>
      </c>
      <c r="T41" s="34">
        <f t="shared" si="5"/>
        <v>0</v>
      </c>
      <c r="U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</row>
    <row r="42" spans="1:31" ht="12" customHeight="1">
      <c r="A42" s="36" t="s">
        <v>786</v>
      </c>
      <c r="B42" s="34">
        <f t="shared" si="2"/>
        <v>3</v>
      </c>
      <c r="C42" s="37">
        <v>2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1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</row>
    <row r="43" spans="1:31" ht="12" customHeight="1">
      <c r="A43" s="36" t="s">
        <v>787</v>
      </c>
      <c r="B43" s="34">
        <f t="shared" si="2"/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</row>
    <row r="44" spans="1:31" ht="12" customHeight="1">
      <c r="A44" s="36" t="s">
        <v>788</v>
      </c>
      <c r="B44" s="34">
        <f t="shared" si="2"/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</row>
    <row r="45" spans="1:31" ht="15.75" customHeight="1"/>
    <row r="46" spans="1:31" ht="15.75" customHeight="1"/>
    <row r="47" spans="1:31" ht="15.75" customHeight="1"/>
    <row r="48" spans="1:3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</sheetData>
  <phoneticPr fontId="3" type="noConversion"/>
  <pageMargins left="0.55118110236220474" right="0.55118110236220474" top="0.59055118110236227" bottom="0.39370078740157483" header="0.51181102362204722" footer="0.51181102362204722"/>
  <pageSetup paperSize="9" scale="90" orientation="landscape" horizontalDpi="180" verticalDpi="180" r:id="rId1"/>
  <headerFooter alignWithMargins="0">
    <oddFooter>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封面</vt:lpstr>
      <vt:lpstr>2017年支出功能科目明细表</vt:lpstr>
      <vt:lpstr>年一般公共预算基本支出经济分类情况表</vt:lpstr>
      <vt:lpstr>Sheet1</vt:lpstr>
      <vt:lpstr>Sheet2</vt:lpstr>
      <vt:lpstr>Sheet3</vt:lpstr>
      <vt:lpstr>年一般公共预算基本支出经济分类情况表!Print_Area</vt:lpstr>
      <vt:lpstr>'2017年支出功能科目明细表'!Print_Titles</vt:lpstr>
      <vt:lpstr>年一般公共预算基本支出经济分类情况表!Print_Titles</vt:lpstr>
    </vt:vector>
  </TitlesOfParts>
  <Company>FOUNDERTECH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林新有</dc:creator>
  <cp:lastModifiedBy>林新有</cp:lastModifiedBy>
  <cp:lastPrinted>2016-12-15T07:18:34Z</cp:lastPrinted>
  <dcterms:created xsi:type="dcterms:W3CDTF">2016-12-15T07:05:17Z</dcterms:created>
  <dcterms:modified xsi:type="dcterms:W3CDTF">2016-12-15T07:21:26Z</dcterms:modified>
</cp:coreProperties>
</file>