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80" activeTab="0"/>
  </bookViews>
  <sheets>
    <sheet name="市重点项目原始表（分区域汇总表） (2)" sheetId="1" r:id="rId1"/>
  </sheets>
  <definedNames>
    <definedName name="_xlnm._FilterDatabase" localSheetId="0" hidden="1">'市重点项目原始表（分区域汇总表） (2)'!$A$4:$C$35</definedName>
  </definedNames>
  <calcPr fullCalcOnLoad="1"/>
</workbook>
</file>

<file path=xl/sharedStrings.xml><?xml version="1.0" encoding="utf-8"?>
<sst xmlns="http://schemas.openxmlformats.org/spreadsheetml/2006/main" count="335" uniqueCount="227">
  <si>
    <t>`</t>
  </si>
  <si>
    <t>梅列区2020年市重点项目进展情况填报表</t>
  </si>
  <si>
    <t>注：项目名称前加“★”表示该项目为2020年省重点项目。</t>
  </si>
  <si>
    <t>责任单位</t>
  </si>
  <si>
    <t>序号</t>
  </si>
  <si>
    <t>项目名称</t>
  </si>
  <si>
    <t>行业</t>
  </si>
  <si>
    <t>建设内容及规模</t>
  </si>
  <si>
    <t>建设年限</t>
  </si>
  <si>
    <t>总投资(万元)</t>
  </si>
  <si>
    <t>至2019年底累计完成投资(万元)</t>
  </si>
  <si>
    <t>2020年工作目标</t>
  </si>
  <si>
    <t>1-9月份进展</t>
  </si>
  <si>
    <t>（当月)进展</t>
  </si>
  <si>
    <t>建设(筹建、代建)单位</t>
  </si>
  <si>
    <t>计划
投资
(万元)</t>
  </si>
  <si>
    <t>进度</t>
  </si>
  <si>
    <t>计划开工月份</t>
  </si>
  <si>
    <t>计划建成或部分建成月份</t>
  </si>
  <si>
    <t>完成
投资
(万元)</t>
  </si>
  <si>
    <t>占年计划
(%)</t>
  </si>
  <si>
    <t>到位
资金
(万元)</t>
  </si>
  <si>
    <t>年初至报告期形象进度</t>
  </si>
  <si>
    <t>开工时间</t>
  </si>
  <si>
    <t>竣工或部分竣工时间</t>
  </si>
  <si>
    <t>单位名称</t>
  </si>
  <si>
    <t>责任人及联系电话</t>
  </si>
  <si>
    <t>联系人及联系电话</t>
  </si>
  <si>
    <t>开工月份</t>
  </si>
  <si>
    <t>开工具体时间</t>
  </si>
  <si>
    <t>竣工月份</t>
  </si>
  <si>
    <t>竣工具体时间</t>
  </si>
  <si>
    <t>部分竣工月份</t>
  </si>
  <si>
    <t>部分竣工具体时间</t>
  </si>
  <si>
    <t>合计310项</t>
  </si>
  <si>
    <t>梅列27项（11+16）</t>
  </si>
  <si>
    <t>开发区</t>
  </si>
  <si>
    <t>★梅列融光智能化车载模组生产项目</t>
  </si>
  <si>
    <t>工业</t>
  </si>
  <si>
    <t>总建筑面积8万平方米，新建厂房、综合楼、研发中心等，建设年产150万只车载高清光学模组生产线和年产20万只车载军品雷达模组生产线</t>
  </si>
  <si>
    <t>2017-2021</t>
  </si>
  <si>
    <t>上半年厂房主体施工；下半年厂房主体完工</t>
  </si>
  <si>
    <t>1#厂房：A区：二层~四层墙体砌筑，顶棚腻子二层~四层第一层完；B区二层~四层墙体砌筑，顶棚腻子二层四层第二层完、三层第一层完；C区E区结构植筋；D区楼层清理，做结构验收准备工作；F区二次结构砌筑完，三层墙体抹灰，屋面外墙抹灰，二层~五层顶棚腻子第二层完；G区二次结构完，顶棚腻子二层~四层顶棚腻子第二层完。
库房：钢结构钢梁安装完，屋面檐口支模</t>
  </si>
  <si>
    <t>福建融光科技有限公司</t>
  </si>
  <si>
    <t>蒋跃云18750116666</t>
  </si>
  <si>
    <t>工业组</t>
  </si>
  <si>
    <t>★三明三钢球团生产项目</t>
  </si>
  <si>
    <t>建筑面积1.8万平方米，建设厂房、车间等，新建年产160万吨球团生产线</t>
  </si>
  <si>
    <t>2018-2020</t>
  </si>
  <si>
    <t>一季度焙烧机、干燥机、造球机、除尘器等主要设备安装完成；二季度完成其他配套设备安装及调试；三季度竣工投产</t>
  </si>
  <si>
    <t>8月</t>
  </si>
  <si>
    <t>竣工投产</t>
  </si>
  <si>
    <t>3月</t>
  </si>
  <si>
    <t>福建三钢闽光股份有限公司</t>
  </si>
  <si>
    <t xml:space="preserve">葛永升  13950911036      </t>
  </si>
  <si>
    <t>★三明市资源循环利用中心建设项目</t>
  </si>
  <si>
    <t>建筑面积5万平方米，新建废钢加工配送中心、车间、仓库及配套设施。项目分二期实施，一期2018-2019年，建设年处理50万吨废钢生产线和年1万辆报废汽车循环生产线；二期2020-2021年，建设年处理5万吨废橡资胶源化利用生产线</t>
  </si>
  <si>
    <t>2018-2021</t>
  </si>
  <si>
    <t>上半年二期项目动工建设；三季度二期厂房基础施工；四季度二期厂房主体施工</t>
  </si>
  <si>
    <t>正在进行主体施工</t>
  </si>
  <si>
    <t>国投闽光（三明）城市资源有限公司</t>
  </si>
  <si>
    <t>陈峰13507591955</t>
  </si>
  <si>
    <t>★梅列嘉樾含金属废物处置及资源化利用项目</t>
  </si>
  <si>
    <t>建筑面积2.3万平方米，建设厂房、仓库、综合楼等，建成年产年产冰铜（镍)等粗金属合金10万吨生产线</t>
  </si>
  <si>
    <t>2020-2021</t>
  </si>
  <si>
    <t>一季度完成各项前期工作；二季度进行厂房基础施工；三季度厂房主体施工；四季度厂房主体基本完工</t>
  </si>
  <si>
    <t>5月</t>
  </si>
  <si>
    <t>进行基础施工</t>
  </si>
  <si>
    <t>福建嘉越环保科技有限公司</t>
  </si>
  <si>
    <t>胡桂龙18705887177</t>
  </si>
  <si>
    <t>★梅列磊鑫建材与城乡再生资源循环利用项目</t>
  </si>
  <si>
    <t>建设3.5万平方米标准厂房，建设1.2万平方米办公室、实验室、宿舍楼，年处理200万立方米建筑垃圾及渣土，从事环保砖、水泥预制、石骨料加工、机制砂等生产、存储</t>
  </si>
  <si>
    <t>2019-2021</t>
  </si>
  <si>
    <t>一季度完成前期工作；二季度进行厂房基础施工；三季度基础完工；四季度厂房主体施工</t>
  </si>
  <si>
    <t>6月</t>
  </si>
  <si>
    <t>办理用地手续等项目前期手续</t>
  </si>
  <si>
    <t>福建三明磊鑫建筑材料有限责任公司</t>
  </si>
  <si>
    <t>李明13960558699</t>
  </si>
  <si>
    <t>★三钢焦炉升级改造项目</t>
  </si>
  <si>
    <t>改建成6.25米炭化室捣固焦炉及其配套生产设施等。建成后年产102万吨焦炭</t>
  </si>
  <si>
    <t>2020-2023</t>
  </si>
  <si>
    <t>第一季度1#焦炉拆除完毕，基础开始施工;第二季度基础施工;下半年进行焦炉砌筑</t>
  </si>
  <si>
    <t>1#焦炉本体抵抗墙端台侧施工完成，机侧烟道竖壁浇筑完成，1#、2#干熄焦桩基施工完成，综合楼装修</t>
  </si>
  <si>
    <t>2月</t>
  </si>
  <si>
    <t xml:space="preserve">林少山 13507590721      </t>
  </si>
  <si>
    <t xml:space="preserve">林少山  13507590721     </t>
  </si>
  <si>
    <t>★泉三共建高端装备产业园（一期）</t>
  </si>
  <si>
    <t>泉三共建高端装备产业园，落地于福建梅列经济开发区小蕉工业园，通过邀请中国铸造协会制定园区产业规划，将园区建设成省级高端装备产业园区，逐步建设成为国家级全产业链装备产业园区。共建园区总供地约6500亩，其中一期供地约3500亩，基础设施投资约6亿元，主要建设施工内容为平台建设、道路、桥梁、挡墙、电力管道、通讯管道、给水管道、雨水管道、污水管道、绿化等附属设施建设。新建道路总长约5537 米，城市主干道3条，总长4146米（宽21米）；次干道2条，总长1389米（宽12米）。一期项目完成后，可提供工业用地约3</t>
  </si>
  <si>
    <t>上半年进行一期一批次220亩和二批次180亩三通一平等工作；下半年完成一期一、二批次三通一平等工作，三批次800亩用地三通一平开始施工</t>
  </si>
  <si>
    <t>目前一期一批次190亩，已供地完成。一期二批次240亩土石方工程平整完成；一期三批次施工进场，已完成土石方143万立方.填方166万立方.砼挡墙基础210立方。；AB线市政道路正在进行地基开挖工、临时排水；明州二路已完成浇筑混凝土，三处边坡防护工程:370挡墙已完成挡墙施工。岩前老路挡墙已完成K020至K320护脚混凝土浇捣。已完成K320至K250土方开挖及回填方。240亩地块西侧边坡整治设计方案调整中。</t>
  </si>
  <si>
    <t>三明市瑞云新区建设发展有限公司</t>
  </si>
  <si>
    <t>叶莲雅15859868384</t>
  </si>
  <si>
    <t>徐碧街道</t>
  </si>
  <si>
    <t>★三明市江滨路延伸段（G205）道路改造工程</t>
  </si>
  <si>
    <t>城建环保</t>
  </si>
  <si>
    <t>按一级公路标准建设，线路总长2251米，设计速度50公里/小时。分两期实施，一期工程：沥青混凝土道路改造1800米，改造旧桥两座700米；二期工程：沥青混凝土道路改造451米，新建高架桥一座总长1642米</t>
  </si>
  <si>
    <t>上半继续进行道路和旧桥改造施工；下半年道路改造完成1000米，一座旧桥改造完工</t>
  </si>
  <si>
    <t>完成碧湖一、二桥附属施工，上侧半幅道路施工；政务中心至终点段强弱电及自来水等管线铺设；政务中心（地灾治理段）完成道路施工；正在进行支架基础硬化及支架搭设</t>
  </si>
  <si>
    <t>三明市城市建设投资集团有限公司</t>
  </si>
  <si>
    <t>梁俏13960563009</t>
  </si>
  <si>
    <t>杨淼 15259893223</t>
  </si>
  <si>
    <t>★梅列碧湖220千伏输变电(搬迁)项目</t>
  </si>
  <si>
    <t>搬迁220KV变电站一座，主变一台，变电容量18万千伏安；迁移改造220千伏线路3条，约4.2公里；变一台，变电容量18万千伏安；迁移改造110千伏线路3条，约6公里；10千伏线路8条，约20.2公里</t>
  </si>
  <si>
    <t>前三季度完成各项前期手续，并进行三通一平；四季度动工建设</t>
  </si>
  <si>
    <t>10月</t>
  </si>
  <si>
    <t>出具选址报告，涉及供电走廊、3个电压等级的设计，准备提交市自然资源局专家评审</t>
  </si>
  <si>
    <t>三明市土地收购储备中心</t>
  </si>
  <si>
    <t>叶玉坤13605980136</t>
  </si>
  <si>
    <t>吴宁18805080815</t>
  </si>
  <si>
    <t>农业组</t>
  </si>
  <si>
    <t>★梅列清枫谷旅游景区提升改造项目</t>
  </si>
  <si>
    <t>服务业</t>
  </si>
  <si>
    <t>争创4A景区，总建筑面积30万平方米。主要建设旅客接待中心及农产品交易厅、餐饮中心、民宿区木屋；房车露营地；景区道路1公里；游步道2.3公里；建设休闲娱乐区21万平方米；完善休闲步道、园区夜景工程和停车场等其他公共服务设施</t>
  </si>
  <si>
    <t>一季度研学基地动工；二季度房车露营地动工；三季度旅客接待中心动工；四季度旅客接待中心基础完工</t>
  </si>
  <si>
    <t>完善滑草场、水上乐园项目，园区护坡修建，滑草场入口大门建设基本完成，开展清枫露营活动，搭建活动设施。</t>
  </si>
  <si>
    <t>福建稻禾文化旅游产业投资开发有限公司</t>
  </si>
  <si>
    <t>石立琴
15959808700</t>
  </si>
  <si>
    <t>三产组</t>
  </si>
  <si>
    <t>★梅列文泰机动车配件研制加工维修仓储中心</t>
  </si>
  <si>
    <t>新建1.3万平方米功能建筑，分两期建设，一期工程主要建设行政办公大楼，机动车再制造、翻新装饰车间、机动车配件加工维修车间、特种车辆改装组装车间、车辆检测车间；二期工程主要建设车辆软硬件研发大楼，大型工矿车辆、农用车辆设备装备加工维修车间，成品、半成品存储仓库、生产职工生活区</t>
  </si>
  <si>
    <t>一季度基础施工；二季度基础完工；三季度进行主体施工；四季度主体完工</t>
  </si>
  <si>
    <t>福建省文泰贸易有限公司</t>
  </si>
  <si>
    <r>
      <t>张水木1</t>
    </r>
    <r>
      <rPr>
        <sz val="10"/>
        <rFont val="宋体"/>
        <family val="0"/>
      </rPr>
      <t>3306988718</t>
    </r>
  </si>
  <si>
    <t>陈大镇</t>
  </si>
  <si>
    <t>梅列锦龙工程机械配件生产项目.</t>
  </si>
  <si>
    <t>改建厂房1000平方米，新建厂房及车间17500平方米，引进52K型铣床、6140型数控KND系统车床、立钻、油压机（26吨）、小车床（1.2米）、6140型普通车床、电焊机、CAK5085nj数控车床、M1332B/1000型外圆磨床、电焊轮体气缸、跑合机、摇臂钻、真空加油机设备</t>
  </si>
  <si>
    <t>一季度进行土地平整，二季度主体施工，三季度主体完工，四季度设备调试</t>
  </si>
  <si>
    <t>项目主体完工，设备安装</t>
  </si>
  <si>
    <t>1月</t>
  </si>
  <si>
    <t>福建省锦龙机械制造有限公司</t>
  </si>
  <si>
    <t>胡锦亮13906081919</t>
  </si>
  <si>
    <t>梅列源瑞新型材料加工及建筑材料回收利用项目</t>
  </si>
  <si>
    <t>项目用地面积12227.67平方米，新建年产80万立方米工程石渣回收加工机制砂生产线，新建再生物资回收批发，非金属废料和碎屑加工处理生产线，新建装修装饰以及建材等新型加工生产线</t>
  </si>
  <si>
    <t>9月</t>
  </si>
  <si>
    <t>福建三明市源瑞新型材料有限责任公司</t>
  </si>
  <si>
    <t>林书洲13960501818</t>
  </si>
  <si>
    <t>洋溪镇</t>
  </si>
  <si>
    <t>三明市金圣特种钢特种耐磨钢部件生产项目</t>
  </si>
  <si>
    <t>总建筑面积4800平方米，改造及扩建一条1万吨耐磨钢部件生产线，新增200数控镗铣床、3.2数控龙门铣、数控立床、车床等一套精加工生产线</t>
  </si>
  <si>
    <t>2019-2020</t>
  </si>
  <si>
    <t>一季度基础施工，二季度厂房主体施工，三季度主体基本完工，四季度设备安装调试</t>
  </si>
  <si>
    <t>12月</t>
  </si>
  <si>
    <t>完成基础土地施工，完成主体施工，正在进行设备采购工作</t>
  </si>
  <si>
    <t>三明市金圣特种钢有限公司</t>
  </si>
  <si>
    <t>陈圣钳13906987500</t>
  </si>
  <si>
    <t>张能发18950932960</t>
  </si>
  <si>
    <t>列西街道</t>
  </si>
  <si>
    <t>梅列瑞云塑业塑料薄膜团粒生产建设项目</t>
  </si>
  <si>
    <t>总建筑面积约25000平方米；一期新建厂房、堆料仓库；二期新建厂房、成品库房、一幢办公综合楼，配套货车停车场</t>
  </si>
  <si>
    <t>一季度基础施工，二季度厂房主体施工，三季度主体完工，四季度加工设备安装调试</t>
  </si>
  <si>
    <t>正在进行项目的扫尾工作</t>
  </si>
  <si>
    <t>福建省三明市瑞云塑业有限公司</t>
  </si>
  <si>
    <t>林宠
15382501888</t>
  </si>
  <si>
    <t>梅列安德凯工程机械、矿山机械和汽车配件等通用设备生产项目</t>
  </si>
  <si>
    <t>计划用地约35亩，项目分二期投资。建设厂房加工中心，综合楼，购置铸造中频炉5套，若干套压力机，行车5台，锻造切料机2台、自动加料机、油压机等铸锻造用设备。二期主要用于扩大铸锻产能，购置数控车床、数控立车、锻造用中频炉、行车、盘沙机、变压器、造型机等设备</t>
  </si>
  <si>
    <t>上半年基础施工，下半年主体施工</t>
  </si>
  <si>
    <t>一号厂房设备安装完成试生产</t>
  </si>
  <si>
    <t>7月</t>
  </si>
  <si>
    <t>三明安德凯重工科技有限公司</t>
  </si>
  <si>
    <t>林成来13799505268</t>
  </si>
  <si>
    <t>梅列成裕机械设备生产项目（明泉重工）</t>
  </si>
  <si>
    <t>建筑面积25600平方米，建设厂房、综合办公楼及科技楼约，新建工程机械配件成品生产线</t>
  </si>
  <si>
    <t>上半年完成各项前期准备工作；三季度动工建设，四季度完成厂房基础施工</t>
  </si>
  <si>
    <t>三明明泉重工有限公司</t>
  </si>
  <si>
    <t>魏梅玉
13507566677</t>
  </si>
  <si>
    <t>陈旎静</t>
  </si>
  <si>
    <t>梅列南泉汽配生产项目（南益机械）</t>
  </si>
  <si>
    <r>
      <t>建筑面积</t>
    </r>
    <r>
      <rPr>
        <sz val="10"/>
        <rFont val="Arial"/>
        <family val="2"/>
      </rPr>
      <t>23500</t>
    </r>
    <r>
      <rPr>
        <sz val="10"/>
        <rFont val="宋体"/>
        <family val="0"/>
      </rPr>
      <t>平方米，建设厂房、仓库、综合楼等，新建主要生产工程机械及配件，年产机械铸件</t>
    </r>
    <r>
      <rPr>
        <sz val="10"/>
        <rFont val="Arial"/>
        <family val="2"/>
      </rPr>
      <t>5000</t>
    </r>
    <r>
      <rPr>
        <sz val="10"/>
        <rFont val="宋体"/>
        <family val="0"/>
      </rPr>
      <t>吨生产线</t>
    </r>
  </si>
  <si>
    <t>三明市南益机械设备有限公司</t>
  </si>
  <si>
    <t>温少丽 13905963282</t>
  </si>
  <si>
    <t>梅列闽达机械生产项目（恒冠达）</t>
  </si>
  <si>
    <t>建筑面积23000平方米，建设厂房、仓库、综合楼等，新建挖掘机底盘配件及各种重工机械配件生产线</t>
  </si>
  <si>
    <t>基础完工，主体施工</t>
  </si>
  <si>
    <t>4月</t>
  </si>
  <si>
    <t>恒冠达（福建）重工装备有限公司</t>
  </si>
  <si>
    <t>蔡裕意
15959521899</t>
  </si>
  <si>
    <t>梅列区恒升配件生产项目</t>
  </si>
  <si>
    <t>总建筑面积约23220.5平方米，建设3栋厂房约19421.8平方米，科技楼3层约1477.5平方米，宿舍楼4层约2297.2平方米，主要生产汽车零部件及配件</t>
  </si>
  <si>
    <t>前三季度厂房主体钢结构建设完成；四季度完成厂房主体建设</t>
  </si>
  <si>
    <t>进行厂房基础施工</t>
  </si>
  <si>
    <t>福建省恒升底盘制造有限公司</t>
  </si>
  <si>
    <t xml:space="preserve"> 李家和</t>
  </si>
  <si>
    <t>陈旎静13860556001</t>
  </si>
  <si>
    <t>列东街道</t>
  </si>
  <si>
    <t>梅列沪明小学建设项目</t>
  </si>
  <si>
    <t>社会事业</t>
  </si>
  <si>
    <t>总建筑面积37671.53平方米，建设教学综合楼、艺体馆、塑胶运动场及相关配套设施，新建一所48个班级，学生数2160人小学</t>
  </si>
  <si>
    <t>一季度基础施工；二季度基础完工；三季度进行主体施工；四季度进行室内外装修</t>
  </si>
  <si>
    <t>一期工程竣工验收，已投入使用</t>
  </si>
  <si>
    <t>黄清泉13385093866</t>
  </si>
  <si>
    <t>宋博宇1865985719</t>
  </si>
  <si>
    <t>三明医学科技职业学院综合实训大楼项目</t>
  </si>
  <si>
    <t>新建建筑面积13039.82平方米、综合实训大楼1幢，主要设置学前、早教、医护、思政等专业实训实验室，阶梯教室、多功能厅等。配套建设道路、给排水、电气、消防、绿化等附属工程</t>
  </si>
  <si>
    <t>全年主体施工</t>
  </si>
  <si>
    <t>主体封顶，进行室内外装修</t>
  </si>
  <si>
    <t>三明医学科技职业学院</t>
  </si>
  <si>
    <t>白泰华13960527898</t>
  </si>
  <si>
    <t>许自克15305983836</t>
  </si>
  <si>
    <t>梅列贵溪洋生态公园</t>
  </si>
  <si>
    <t>规划面积为29.33公顷，建设七个功能片区：入口广场区、云廊中心区、叠水游憩区、科普活动区、山林拓展区、山地观光区、沙溪滨水区</t>
  </si>
  <si>
    <t>2020-2022</t>
  </si>
  <si>
    <t>上半年完成各项前期工作；三季度完进行公园、护坡等工程施工；四季度公园绿化等工程动工</t>
  </si>
  <si>
    <t>一廊登山步道钢结构完成至90%；一廊桥梁基础完成至93%；五个出入口完成至41%；南广场挡墙完成75%</t>
  </si>
  <si>
    <t>钟文龙18750891906</t>
  </si>
  <si>
    <t>三明立丰棚户区改造项目</t>
  </si>
  <si>
    <t>总建筑面积20万平方米，建设多栋高层商住房（含安置房）、停车场等及相关配套设施</t>
  </si>
  <si>
    <t>2019-2022</t>
  </si>
  <si>
    <t>一季度部分楼栋基础施工；二季度部分楼栋基础完工；下半年部分楼栋主体施工</t>
  </si>
  <si>
    <t>部分楼栋基础施工</t>
  </si>
  <si>
    <t>福建一建集团有限公司</t>
  </si>
  <si>
    <t>陈国先18960598466</t>
  </si>
  <si>
    <t>★三钢闽光大数据中心</t>
  </si>
  <si>
    <t>新建一幢数据中心大楼，建筑面积6万平方米。建设大数据云技计算系统、物联云商运营平台、企业产品展示、生产经营管控信息交流、安全环保监控、生产指挥调度等软硬件系统和配套设施等</t>
  </si>
  <si>
    <t>一季度基础完工；二季度主体施工；三季度主体完工；四季度进行室内外装修</t>
  </si>
  <si>
    <t>正在进行项目的主体施工工作</t>
  </si>
  <si>
    <t>三明公安局交警支队车驾管办证服务中心</t>
  </si>
  <si>
    <t>总建筑面积24000平方米，主要建设服务导办区以及办事群众等待区、车辆及驾驶人信息管理中心、机动车驾驶人考试远程监控中心、机动车远程查验视频监管中心、机动车号牌制牌厂；机动车驾驶人科目考试候考厅；重点车辆驾驶人审验及满分多功能教习室；道路交通事故快处中心，交通安全宣传教育基地，建筑面积4810平方米；配套建设道路、给排水、电气、绿化及消防等附属工程</t>
  </si>
  <si>
    <t>一季度正式动工建设；二季度驾考场基础动工；三季度驾考中心基础动工；四季进行主体建设</t>
  </si>
  <si>
    <t>三明公安局交警支队</t>
  </si>
  <si>
    <t>陈清友13850818929</t>
  </si>
  <si>
    <t>郑建华13850818929</t>
  </si>
  <si>
    <t>梅列鑫元尊物流仓储项目</t>
  </si>
  <si>
    <t>建筑面积1.2万平方米，新建智能化物流平台、仓储中心及其它配套设施</t>
  </si>
  <si>
    <t>上半年完成各项前期准备工作；三季度基础施工；四季度主体施工</t>
  </si>
  <si>
    <t>项目基础施工</t>
  </si>
  <si>
    <t>福建省鑫元尊投资有限责任公司</t>
  </si>
  <si>
    <t>方金森
15859869055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</si>
</sst>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2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16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>
      <alignment/>
      <protection/>
    </xf>
    <xf numFmtId="0" fontId="16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34" fillId="10" borderId="6" applyNumberFormat="0" applyAlignment="0" applyProtection="0"/>
    <xf numFmtId="0" fontId="32" fillId="10" borderId="1" applyNumberFormat="0" applyAlignment="0" applyProtection="0"/>
    <xf numFmtId="0" fontId="35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  <xf numFmtId="0" fontId="28" fillId="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</cellStyleXfs>
  <cellXfs count="6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6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141" xfId="67"/>
    <cellStyle name="常规 2" xfId="68"/>
    <cellStyle name="常规 4" xfId="69"/>
    <cellStyle name="常规 5" xfId="70"/>
    <cellStyle name="常规 7" xfId="71"/>
    <cellStyle name="样式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SheetLayoutView="100" workbookViewId="0" topLeftCell="A1">
      <pane xSplit="3" topLeftCell="H1" activePane="topRight" state="frozen"/>
      <selection pane="topRight" activeCell="S15" sqref="S15"/>
    </sheetView>
  </sheetViews>
  <sheetFormatPr defaultColWidth="9.00390625" defaultRowHeight="14.25"/>
  <cols>
    <col min="1" max="1" width="9.00390625" style="7" customWidth="1"/>
    <col min="2" max="2" width="4.375" style="7" customWidth="1"/>
    <col min="3" max="3" width="18.875" style="8" customWidth="1"/>
    <col min="4" max="4" width="5.125" style="7" customWidth="1"/>
    <col min="5" max="5" width="27.00390625" style="8" customWidth="1"/>
    <col min="6" max="6" width="5.75390625" style="7" customWidth="1"/>
    <col min="7" max="8" width="7.25390625" style="7" customWidth="1"/>
    <col min="9" max="9" width="7.375" style="7" customWidth="1"/>
    <col min="10" max="10" width="23.125" style="8" customWidth="1"/>
    <col min="11" max="11" width="4.625" style="7" customWidth="1"/>
    <col min="12" max="12" width="4.875" style="7" customWidth="1"/>
    <col min="13" max="16" width="7.50390625" style="7" customWidth="1"/>
    <col min="17" max="17" width="23.50390625" style="7" customWidth="1"/>
    <col min="18" max="18" width="6.375" style="7" customWidth="1"/>
    <col min="19" max="19" width="5.375" style="7" customWidth="1"/>
    <col min="20" max="20" width="7.00390625" style="7" customWidth="1"/>
    <col min="21" max="21" width="5.375" style="7" customWidth="1"/>
    <col min="22" max="22" width="6.875" style="7" customWidth="1"/>
    <col min="23" max="24" width="5.375" style="7" customWidth="1"/>
    <col min="25" max="25" width="11.125" style="8" customWidth="1"/>
    <col min="26" max="26" width="11.625" style="9" customWidth="1"/>
    <col min="27" max="27" width="11.625" style="8" customWidth="1"/>
    <col min="28" max="193" width="6.875" style="8" customWidth="1"/>
    <col min="194" max="223" width="6.875" style="8" bestFit="1" customWidth="1"/>
    <col min="224" max="16384" width="9.00390625" style="8" customWidth="1"/>
  </cols>
  <sheetData>
    <row r="1" spans="2:27" ht="21" customHeight="1">
      <c r="B1" s="10"/>
      <c r="C1" s="11"/>
      <c r="D1" s="10"/>
      <c r="E1" s="9"/>
      <c r="J1" s="9"/>
      <c r="Y1" s="9" t="s">
        <v>0</v>
      </c>
      <c r="AA1" s="9"/>
    </row>
    <row r="2" spans="1:27" s="1" customFormat="1" ht="48.7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2" customFormat="1" ht="46.5" customHeight="1">
      <c r="A3" s="14"/>
      <c r="B3" s="15" t="s">
        <v>2</v>
      </c>
      <c r="C3" s="15"/>
      <c r="D3" s="16"/>
      <c r="E3" s="15"/>
      <c r="F3" s="15"/>
      <c r="G3" s="15"/>
      <c r="H3" s="15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58"/>
      <c r="AA3" s="41"/>
    </row>
    <row r="4" spans="1:27" s="3" customFormat="1" ht="33" customHeight="1">
      <c r="A4" s="17" t="s">
        <v>3</v>
      </c>
      <c r="B4" s="18" t="s">
        <v>4</v>
      </c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8" t="s">
        <v>11</v>
      </c>
      <c r="J4" s="18"/>
      <c r="K4" s="18"/>
      <c r="L4" s="18"/>
      <c r="M4" s="18" t="s">
        <v>12</v>
      </c>
      <c r="N4" s="18"/>
      <c r="O4" s="18"/>
      <c r="P4" s="18"/>
      <c r="Q4" s="18"/>
      <c r="R4" s="18" t="s">
        <v>13</v>
      </c>
      <c r="S4" s="31"/>
      <c r="T4" s="31"/>
      <c r="U4" s="31"/>
      <c r="V4" s="31"/>
      <c r="W4" s="31"/>
      <c r="X4" s="45"/>
      <c r="Y4" s="18" t="s">
        <v>14</v>
      </c>
      <c r="Z4" s="18"/>
      <c r="AA4" s="18"/>
    </row>
    <row r="5" spans="1:27" s="3" customFormat="1" ht="37.5" customHeight="1">
      <c r="A5" s="20"/>
      <c r="B5" s="18"/>
      <c r="C5" s="18"/>
      <c r="D5" s="21"/>
      <c r="E5" s="18"/>
      <c r="F5" s="18"/>
      <c r="G5" s="18"/>
      <c r="H5" s="21"/>
      <c r="I5" s="18" t="s">
        <v>15</v>
      </c>
      <c r="J5" s="18" t="s">
        <v>16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9" t="s">
        <v>20</v>
      </c>
      <c r="Q5" s="18" t="s">
        <v>22</v>
      </c>
      <c r="R5" s="18" t="s">
        <v>19</v>
      </c>
      <c r="S5" s="18" t="s">
        <v>23</v>
      </c>
      <c r="T5" s="18"/>
      <c r="U5" s="18" t="s">
        <v>24</v>
      </c>
      <c r="V5" s="18"/>
      <c r="W5" s="18"/>
      <c r="X5" s="46"/>
      <c r="Y5" s="18" t="s">
        <v>25</v>
      </c>
      <c r="Z5" s="19" t="s">
        <v>26</v>
      </c>
      <c r="AA5" s="18" t="s">
        <v>27</v>
      </c>
    </row>
    <row r="6" spans="1:27" s="3" customFormat="1" ht="54" customHeight="1">
      <c r="A6" s="22"/>
      <c r="B6" s="18"/>
      <c r="C6" s="18"/>
      <c r="D6" s="23"/>
      <c r="E6" s="18"/>
      <c r="F6" s="18"/>
      <c r="G6" s="18"/>
      <c r="H6" s="23"/>
      <c r="I6" s="18"/>
      <c r="J6" s="18"/>
      <c r="K6" s="18"/>
      <c r="L6" s="18"/>
      <c r="M6" s="19"/>
      <c r="N6" s="19"/>
      <c r="O6" s="19"/>
      <c r="P6" s="21"/>
      <c r="Q6" s="19"/>
      <c r="R6" s="19"/>
      <c r="S6" s="19" t="s">
        <v>28</v>
      </c>
      <c r="T6" s="19" t="s">
        <v>29</v>
      </c>
      <c r="U6" s="19" t="s">
        <v>30</v>
      </c>
      <c r="V6" s="19" t="s">
        <v>31</v>
      </c>
      <c r="W6" s="19" t="s">
        <v>32</v>
      </c>
      <c r="X6" s="47" t="s">
        <v>33</v>
      </c>
      <c r="Y6" s="18"/>
      <c r="Z6" s="59"/>
      <c r="AA6" s="18"/>
    </row>
    <row r="7" spans="1:27" s="4" customFormat="1" ht="18" customHeight="1">
      <c r="A7" s="24"/>
      <c r="B7" s="25"/>
      <c r="C7" s="26" t="s">
        <v>34</v>
      </c>
      <c r="D7" s="27"/>
      <c r="E7" s="28"/>
      <c r="F7" s="29"/>
      <c r="G7" s="30" t="e">
        <f>SUBTOTAL(9,G8,#REF!,#REF!,#REF!,#REF!,#REF!,#REF!,#REF!,#REF!,#REF!,#REF!,#REF!,#REF!)</f>
        <v>#REF!</v>
      </c>
      <c r="H7" s="30"/>
      <c r="I7" s="29" t="e">
        <f>SUBTOTAL(9,I8,#REF!,#REF!,#REF!,#REF!,#REF!,#REF!,#REF!,#REF!,#REF!,#REF!,#REF!,#REF!)</f>
        <v>#REF!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5" customFormat="1" ht="24.75" customHeight="1">
      <c r="A8" s="31"/>
      <c r="B8" s="18"/>
      <c r="C8" s="32" t="s">
        <v>35</v>
      </c>
      <c r="D8" s="33"/>
      <c r="E8" s="34"/>
      <c r="F8" s="35"/>
      <c r="G8" s="36">
        <f>SUM(G9:G35)</f>
        <v>920070</v>
      </c>
      <c r="H8" s="36"/>
      <c r="I8" s="35">
        <f>SUM(I9:I35)</f>
        <v>258650</v>
      </c>
      <c r="J8" s="35"/>
      <c r="K8" s="35"/>
      <c r="L8" s="35"/>
      <c r="M8" s="35">
        <f>SUM(M9:M35)</f>
        <v>230395</v>
      </c>
      <c r="N8" s="42">
        <f>M8/I8*100</f>
        <v>89.07597138990914</v>
      </c>
      <c r="O8" s="35">
        <f>SUM(O9:O35)</f>
        <v>230395</v>
      </c>
      <c r="P8" s="42">
        <f>O8/I8*100</f>
        <v>89.07597138990914</v>
      </c>
      <c r="Q8" s="34"/>
      <c r="R8" s="34"/>
      <c r="S8" s="34"/>
      <c r="T8" s="34"/>
      <c r="U8" s="34"/>
      <c r="V8" s="34"/>
      <c r="W8" s="34"/>
      <c r="X8" s="34"/>
      <c r="Y8" s="34"/>
      <c r="Z8" s="60"/>
      <c r="AA8" s="34"/>
    </row>
    <row r="9" spans="1:27" s="6" customFormat="1" ht="156">
      <c r="A9" s="37" t="s">
        <v>36</v>
      </c>
      <c r="B9" s="37">
        <v>1</v>
      </c>
      <c r="C9" s="38" t="s">
        <v>37</v>
      </c>
      <c r="D9" s="37" t="s">
        <v>38</v>
      </c>
      <c r="E9" s="38" t="s">
        <v>39</v>
      </c>
      <c r="F9" s="37" t="s">
        <v>40</v>
      </c>
      <c r="G9" s="37">
        <v>55000</v>
      </c>
      <c r="H9" s="37">
        <v>25000</v>
      </c>
      <c r="I9" s="37">
        <v>15000</v>
      </c>
      <c r="J9" s="38" t="s">
        <v>41</v>
      </c>
      <c r="K9" s="37"/>
      <c r="L9" s="37"/>
      <c r="M9" s="37">
        <v>11350</v>
      </c>
      <c r="N9" s="42">
        <v>75.66666666666667</v>
      </c>
      <c r="O9" s="37">
        <v>11350</v>
      </c>
      <c r="P9" s="42">
        <v>75.66666666666667</v>
      </c>
      <c r="Q9" s="48" t="s">
        <v>42</v>
      </c>
      <c r="R9" s="37">
        <v>950</v>
      </c>
      <c r="S9" s="37"/>
      <c r="T9" s="37"/>
      <c r="U9" s="37"/>
      <c r="V9" s="42"/>
      <c r="W9" s="37"/>
      <c r="X9" s="37"/>
      <c r="Y9" s="38" t="s">
        <v>43</v>
      </c>
      <c r="Z9" s="49" t="s">
        <v>44</v>
      </c>
      <c r="AA9" s="38" t="s">
        <v>44</v>
      </c>
    </row>
    <row r="10" spans="1:27" s="6" customFormat="1" ht="48">
      <c r="A10" s="37" t="s">
        <v>45</v>
      </c>
      <c r="B10" s="37">
        <v>2</v>
      </c>
      <c r="C10" s="38" t="s">
        <v>46</v>
      </c>
      <c r="D10" s="37" t="s">
        <v>38</v>
      </c>
      <c r="E10" s="38" t="s">
        <v>47</v>
      </c>
      <c r="F10" s="37" t="s">
        <v>48</v>
      </c>
      <c r="G10" s="37">
        <v>52000</v>
      </c>
      <c r="H10" s="37">
        <v>50000</v>
      </c>
      <c r="I10" s="37">
        <v>7000</v>
      </c>
      <c r="J10" s="38" t="s">
        <v>49</v>
      </c>
      <c r="K10" s="37"/>
      <c r="L10" s="37" t="s">
        <v>50</v>
      </c>
      <c r="M10" s="37">
        <v>7500</v>
      </c>
      <c r="N10" s="42">
        <v>107.14285714285714</v>
      </c>
      <c r="O10" s="37">
        <v>7500</v>
      </c>
      <c r="P10" s="42">
        <v>107.14285714285714</v>
      </c>
      <c r="Q10" s="49" t="s">
        <v>51</v>
      </c>
      <c r="R10" s="37">
        <v>0</v>
      </c>
      <c r="S10" s="37"/>
      <c r="T10" s="37"/>
      <c r="U10" s="37" t="s">
        <v>52</v>
      </c>
      <c r="V10" s="37">
        <v>3.16</v>
      </c>
      <c r="W10" s="37"/>
      <c r="X10" s="37"/>
      <c r="Y10" s="38" t="s">
        <v>53</v>
      </c>
      <c r="Z10" s="49" t="s">
        <v>54</v>
      </c>
      <c r="AA10" s="38" t="s">
        <v>54</v>
      </c>
    </row>
    <row r="11" spans="1:27" s="6" customFormat="1" ht="84">
      <c r="A11" s="37" t="s">
        <v>36</v>
      </c>
      <c r="B11" s="37">
        <v>3</v>
      </c>
      <c r="C11" s="38" t="s">
        <v>55</v>
      </c>
      <c r="D11" s="37" t="s">
        <v>38</v>
      </c>
      <c r="E11" s="38" t="s">
        <v>56</v>
      </c>
      <c r="F11" s="37" t="s">
        <v>57</v>
      </c>
      <c r="G11" s="37">
        <v>40000</v>
      </c>
      <c r="H11" s="37">
        <v>25000</v>
      </c>
      <c r="I11" s="37">
        <v>8000</v>
      </c>
      <c r="J11" s="38" t="s">
        <v>58</v>
      </c>
      <c r="K11" s="37"/>
      <c r="L11" s="37"/>
      <c r="M11" s="43">
        <v>6000</v>
      </c>
      <c r="N11" s="42">
        <v>75</v>
      </c>
      <c r="O11" s="43">
        <v>6000</v>
      </c>
      <c r="P11" s="42">
        <v>75</v>
      </c>
      <c r="Q11" s="50" t="s">
        <v>59</v>
      </c>
      <c r="R11" s="51">
        <v>400</v>
      </c>
      <c r="S11" s="43"/>
      <c r="T11" s="43"/>
      <c r="U11" s="43"/>
      <c r="V11" s="52"/>
      <c r="W11" s="43"/>
      <c r="X11" s="43"/>
      <c r="Y11" s="38" t="s">
        <v>60</v>
      </c>
      <c r="Z11" s="49" t="s">
        <v>61</v>
      </c>
      <c r="AA11" s="38" t="s">
        <v>61</v>
      </c>
    </row>
    <row r="12" spans="1:27" s="6" customFormat="1" ht="48">
      <c r="A12" s="37" t="s">
        <v>36</v>
      </c>
      <c r="B12" s="37">
        <v>4</v>
      </c>
      <c r="C12" s="38" t="s">
        <v>62</v>
      </c>
      <c r="D12" s="37" t="s">
        <v>38</v>
      </c>
      <c r="E12" s="38" t="s">
        <v>63</v>
      </c>
      <c r="F12" s="37" t="s">
        <v>64</v>
      </c>
      <c r="G12" s="37">
        <v>22000</v>
      </c>
      <c r="H12" s="37">
        <v>0</v>
      </c>
      <c r="I12" s="37">
        <v>10000</v>
      </c>
      <c r="J12" s="38" t="s">
        <v>65</v>
      </c>
      <c r="K12" s="37" t="s">
        <v>66</v>
      </c>
      <c r="L12" s="37"/>
      <c r="M12" s="37">
        <v>7600</v>
      </c>
      <c r="N12" s="42">
        <v>76</v>
      </c>
      <c r="O12" s="37">
        <v>7600</v>
      </c>
      <c r="P12" s="42">
        <v>76</v>
      </c>
      <c r="Q12" s="50" t="s">
        <v>67</v>
      </c>
      <c r="R12" s="53">
        <v>2780</v>
      </c>
      <c r="S12" s="37"/>
      <c r="T12" s="37"/>
      <c r="U12" s="37"/>
      <c r="V12" s="37"/>
      <c r="W12" s="37"/>
      <c r="X12" s="37"/>
      <c r="Y12" s="38" t="s">
        <v>68</v>
      </c>
      <c r="Z12" s="49" t="s">
        <v>69</v>
      </c>
      <c r="AA12" s="38" t="s">
        <v>69</v>
      </c>
    </row>
    <row r="13" spans="1:27" s="6" customFormat="1" ht="60">
      <c r="A13" s="37" t="s">
        <v>36</v>
      </c>
      <c r="B13" s="37">
        <v>5</v>
      </c>
      <c r="C13" s="38" t="s">
        <v>70</v>
      </c>
      <c r="D13" s="37" t="s">
        <v>38</v>
      </c>
      <c r="E13" s="38" t="s">
        <v>71</v>
      </c>
      <c r="F13" s="37" t="s">
        <v>72</v>
      </c>
      <c r="G13" s="37">
        <v>21000</v>
      </c>
      <c r="H13" s="37">
        <v>2500</v>
      </c>
      <c r="I13" s="37">
        <v>8000</v>
      </c>
      <c r="J13" s="38" t="s">
        <v>73</v>
      </c>
      <c r="K13" s="37" t="s">
        <v>74</v>
      </c>
      <c r="L13" s="37"/>
      <c r="M13" s="37">
        <v>200</v>
      </c>
      <c r="N13" s="42">
        <v>2.5</v>
      </c>
      <c r="O13" s="37">
        <v>200</v>
      </c>
      <c r="P13" s="42">
        <v>2.5</v>
      </c>
      <c r="Q13" s="50" t="s">
        <v>75</v>
      </c>
      <c r="R13" s="53">
        <v>0</v>
      </c>
      <c r="S13" s="37"/>
      <c r="T13" s="37"/>
      <c r="U13" s="37"/>
      <c r="V13" s="37"/>
      <c r="W13" s="37"/>
      <c r="X13" s="37"/>
      <c r="Y13" s="38" t="s">
        <v>76</v>
      </c>
      <c r="Z13" s="49" t="s">
        <v>77</v>
      </c>
      <c r="AA13" s="38" t="s">
        <v>77</v>
      </c>
    </row>
    <row r="14" spans="1:27" s="6" customFormat="1" ht="48">
      <c r="A14" s="37" t="s">
        <v>45</v>
      </c>
      <c r="B14" s="37">
        <v>6</v>
      </c>
      <c r="C14" s="38" t="s">
        <v>78</v>
      </c>
      <c r="D14" s="37" t="s">
        <v>38</v>
      </c>
      <c r="E14" s="38" t="s">
        <v>79</v>
      </c>
      <c r="F14" s="37" t="s">
        <v>80</v>
      </c>
      <c r="G14" s="37">
        <v>175000</v>
      </c>
      <c r="H14" s="37">
        <v>0</v>
      </c>
      <c r="I14" s="37">
        <v>17000</v>
      </c>
      <c r="J14" s="38" t="s">
        <v>81</v>
      </c>
      <c r="K14" s="37" t="s">
        <v>52</v>
      </c>
      <c r="L14" s="37"/>
      <c r="M14" s="37">
        <v>40200</v>
      </c>
      <c r="N14" s="42">
        <v>236.47058823529412</v>
      </c>
      <c r="O14" s="37">
        <v>40200</v>
      </c>
      <c r="P14" s="42">
        <v>236.47058823529412</v>
      </c>
      <c r="Q14" s="49" t="s">
        <v>82</v>
      </c>
      <c r="R14" s="53">
        <v>2900</v>
      </c>
      <c r="S14" s="37" t="s">
        <v>83</v>
      </c>
      <c r="T14" s="37">
        <v>2.26</v>
      </c>
      <c r="U14" s="37"/>
      <c r="V14" s="37"/>
      <c r="W14" s="37"/>
      <c r="X14" s="37"/>
      <c r="Y14" s="38" t="s">
        <v>53</v>
      </c>
      <c r="Z14" s="49" t="s">
        <v>84</v>
      </c>
      <c r="AA14" s="38" t="s">
        <v>85</v>
      </c>
    </row>
    <row r="15" spans="1:27" s="6" customFormat="1" ht="192">
      <c r="A15" s="37" t="s">
        <v>36</v>
      </c>
      <c r="B15" s="37">
        <v>7</v>
      </c>
      <c r="C15" s="38" t="s">
        <v>86</v>
      </c>
      <c r="D15" s="37" t="s">
        <v>38</v>
      </c>
      <c r="E15" s="38" t="s">
        <v>87</v>
      </c>
      <c r="F15" s="37" t="s">
        <v>72</v>
      </c>
      <c r="G15" s="37">
        <v>60000</v>
      </c>
      <c r="H15" s="37">
        <v>2000</v>
      </c>
      <c r="I15" s="37">
        <v>35000</v>
      </c>
      <c r="J15" s="38" t="s">
        <v>88</v>
      </c>
      <c r="K15" s="37"/>
      <c r="L15" s="37"/>
      <c r="M15" s="37">
        <v>26650</v>
      </c>
      <c r="N15" s="42">
        <v>76.14285714285714</v>
      </c>
      <c r="O15" s="37">
        <v>26650</v>
      </c>
      <c r="P15" s="42">
        <v>76.14285714285714</v>
      </c>
      <c r="Q15" s="49" t="s">
        <v>89</v>
      </c>
      <c r="R15" s="53">
        <v>200</v>
      </c>
      <c r="S15" s="37"/>
      <c r="T15" s="37"/>
      <c r="U15" s="37"/>
      <c r="V15" s="37"/>
      <c r="W15" s="37"/>
      <c r="X15" s="37"/>
      <c r="Y15" s="38" t="s">
        <v>90</v>
      </c>
      <c r="Z15" s="49" t="s">
        <v>91</v>
      </c>
      <c r="AA15" s="38" t="s">
        <v>91</v>
      </c>
    </row>
    <row r="16" spans="1:27" s="6" customFormat="1" ht="72">
      <c r="A16" s="37" t="s">
        <v>92</v>
      </c>
      <c r="B16" s="37">
        <v>8</v>
      </c>
      <c r="C16" s="38" t="s">
        <v>93</v>
      </c>
      <c r="D16" s="37" t="s">
        <v>94</v>
      </c>
      <c r="E16" s="38" t="s">
        <v>95</v>
      </c>
      <c r="F16" s="37" t="s">
        <v>72</v>
      </c>
      <c r="G16" s="37">
        <v>65000</v>
      </c>
      <c r="H16" s="37">
        <v>20000</v>
      </c>
      <c r="I16" s="37">
        <v>25000</v>
      </c>
      <c r="J16" s="38" t="s">
        <v>96</v>
      </c>
      <c r="K16" s="37"/>
      <c r="L16" s="37"/>
      <c r="M16" s="37">
        <v>27386</v>
      </c>
      <c r="N16" s="42">
        <v>109.544</v>
      </c>
      <c r="O16" s="37">
        <v>27386</v>
      </c>
      <c r="P16" s="42">
        <v>109.544</v>
      </c>
      <c r="Q16" s="49" t="s">
        <v>97</v>
      </c>
      <c r="R16" s="53">
        <v>3000</v>
      </c>
      <c r="S16" s="37"/>
      <c r="T16" s="37"/>
      <c r="U16" s="37"/>
      <c r="V16" s="37"/>
      <c r="W16" s="37"/>
      <c r="X16" s="37"/>
      <c r="Y16" s="38" t="s">
        <v>98</v>
      </c>
      <c r="Z16" s="61" t="s">
        <v>99</v>
      </c>
      <c r="AA16" s="38" t="s">
        <v>100</v>
      </c>
    </row>
    <row r="17" spans="1:27" s="6" customFormat="1" ht="72">
      <c r="A17" s="37" t="s">
        <v>92</v>
      </c>
      <c r="B17" s="37">
        <v>9</v>
      </c>
      <c r="C17" s="38" t="s">
        <v>101</v>
      </c>
      <c r="D17" s="37" t="s">
        <v>94</v>
      </c>
      <c r="E17" s="38" t="s">
        <v>102</v>
      </c>
      <c r="F17" s="37" t="s">
        <v>64</v>
      </c>
      <c r="G17" s="37">
        <v>20000</v>
      </c>
      <c r="H17" s="37">
        <v>0</v>
      </c>
      <c r="I17" s="37">
        <v>5000</v>
      </c>
      <c r="J17" s="38" t="s">
        <v>103</v>
      </c>
      <c r="K17" s="37" t="s">
        <v>104</v>
      </c>
      <c r="L17" s="37"/>
      <c r="M17" s="37">
        <v>0</v>
      </c>
      <c r="N17" s="42">
        <v>0</v>
      </c>
      <c r="O17" s="37">
        <v>0</v>
      </c>
      <c r="P17" s="42">
        <v>0</v>
      </c>
      <c r="Q17" s="49" t="s">
        <v>105</v>
      </c>
      <c r="R17" s="53">
        <v>0</v>
      </c>
      <c r="S17" s="37"/>
      <c r="T17" s="37"/>
      <c r="U17" s="37"/>
      <c r="V17" s="37"/>
      <c r="W17" s="37"/>
      <c r="X17" s="37"/>
      <c r="Y17" s="38" t="s">
        <v>106</v>
      </c>
      <c r="Z17" s="38" t="s">
        <v>107</v>
      </c>
      <c r="AA17" s="38" t="s">
        <v>108</v>
      </c>
    </row>
    <row r="18" spans="1:27" s="6" customFormat="1" ht="84">
      <c r="A18" s="37" t="s">
        <v>109</v>
      </c>
      <c r="B18" s="37">
        <v>10</v>
      </c>
      <c r="C18" s="38" t="s">
        <v>110</v>
      </c>
      <c r="D18" s="37" t="s">
        <v>111</v>
      </c>
      <c r="E18" s="38" t="s">
        <v>112</v>
      </c>
      <c r="F18" s="37" t="s">
        <v>72</v>
      </c>
      <c r="G18" s="37">
        <v>23000</v>
      </c>
      <c r="H18" s="37">
        <v>8000</v>
      </c>
      <c r="I18" s="37">
        <v>8000</v>
      </c>
      <c r="J18" s="38" t="s">
        <v>113</v>
      </c>
      <c r="K18" s="37"/>
      <c r="L18" s="37"/>
      <c r="M18" s="37">
        <v>6450</v>
      </c>
      <c r="N18" s="42">
        <v>80.625</v>
      </c>
      <c r="O18" s="37">
        <v>6450</v>
      </c>
      <c r="P18" s="42">
        <v>80.625</v>
      </c>
      <c r="Q18" s="49" t="s">
        <v>114</v>
      </c>
      <c r="R18" s="51">
        <v>500</v>
      </c>
      <c r="S18" s="37"/>
      <c r="T18" s="37"/>
      <c r="U18" s="37"/>
      <c r="V18" s="37"/>
      <c r="W18" s="37"/>
      <c r="X18" s="37"/>
      <c r="Y18" s="38" t="s">
        <v>115</v>
      </c>
      <c r="Z18" s="49" t="s">
        <v>116</v>
      </c>
      <c r="AA18" s="49" t="s">
        <v>116</v>
      </c>
    </row>
    <row r="19" spans="1:27" s="6" customFormat="1" ht="108">
      <c r="A19" s="37" t="s">
        <v>117</v>
      </c>
      <c r="B19" s="37">
        <v>11</v>
      </c>
      <c r="C19" s="38" t="s">
        <v>118</v>
      </c>
      <c r="D19" s="37" t="s">
        <v>111</v>
      </c>
      <c r="E19" s="38" t="s">
        <v>119</v>
      </c>
      <c r="F19" s="37" t="s">
        <v>72</v>
      </c>
      <c r="G19" s="37">
        <v>50000</v>
      </c>
      <c r="H19" s="37">
        <v>3000</v>
      </c>
      <c r="I19" s="37">
        <v>15000</v>
      </c>
      <c r="J19" s="38" t="s">
        <v>120</v>
      </c>
      <c r="K19" s="37"/>
      <c r="L19" s="37"/>
      <c r="M19" s="37">
        <v>5291</v>
      </c>
      <c r="N19" s="42">
        <v>35.27333333333333</v>
      </c>
      <c r="O19" s="37">
        <v>5291</v>
      </c>
      <c r="P19" s="42">
        <v>35.27333333333333</v>
      </c>
      <c r="Q19" s="49" t="s">
        <v>67</v>
      </c>
      <c r="R19" s="53">
        <v>1756</v>
      </c>
      <c r="S19" s="37"/>
      <c r="T19" s="37"/>
      <c r="U19" s="37"/>
      <c r="V19" s="37"/>
      <c r="W19" s="37"/>
      <c r="X19" s="37"/>
      <c r="Y19" s="38" t="s">
        <v>121</v>
      </c>
      <c r="Z19" s="49" t="s">
        <v>122</v>
      </c>
      <c r="AA19" s="49" t="s">
        <v>122</v>
      </c>
    </row>
    <row r="20" spans="1:27" s="6" customFormat="1" ht="100.5">
      <c r="A20" s="37" t="s">
        <v>123</v>
      </c>
      <c r="B20" s="37">
        <v>12</v>
      </c>
      <c r="C20" s="38" t="s">
        <v>124</v>
      </c>
      <c r="D20" s="37" t="s">
        <v>38</v>
      </c>
      <c r="E20" s="39" t="s">
        <v>125</v>
      </c>
      <c r="F20" s="37" t="s">
        <v>64</v>
      </c>
      <c r="G20" s="37">
        <v>6720</v>
      </c>
      <c r="H20" s="37">
        <v>0</v>
      </c>
      <c r="I20" s="37">
        <v>3000</v>
      </c>
      <c r="J20" s="38" t="s">
        <v>126</v>
      </c>
      <c r="K20" s="37" t="s">
        <v>52</v>
      </c>
      <c r="L20" s="37" t="s">
        <v>104</v>
      </c>
      <c r="M20" s="37">
        <v>3180</v>
      </c>
      <c r="N20" s="42">
        <v>106</v>
      </c>
      <c r="O20" s="37">
        <v>3180</v>
      </c>
      <c r="P20" s="42">
        <v>106</v>
      </c>
      <c r="Q20" s="49" t="s">
        <v>127</v>
      </c>
      <c r="R20" s="53">
        <v>300</v>
      </c>
      <c r="S20" s="37" t="s">
        <v>128</v>
      </c>
      <c r="T20" s="54">
        <v>1.1</v>
      </c>
      <c r="U20" s="37"/>
      <c r="V20" s="37"/>
      <c r="W20" s="37"/>
      <c r="X20" s="37"/>
      <c r="Y20" s="38" t="s">
        <v>129</v>
      </c>
      <c r="Z20" s="38" t="s">
        <v>130</v>
      </c>
      <c r="AA20" s="38" t="s">
        <v>130</v>
      </c>
    </row>
    <row r="21" spans="1:27" s="6" customFormat="1" ht="72">
      <c r="A21" s="37" t="s">
        <v>123</v>
      </c>
      <c r="B21" s="37">
        <v>13</v>
      </c>
      <c r="C21" s="38" t="s">
        <v>131</v>
      </c>
      <c r="D21" s="37" t="s">
        <v>38</v>
      </c>
      <c r="E21" s="38" t="s">
        <v>132</v>
      </c>
      <c r="F21" s="37" t="s">
        <v>64</v>
      </c>
      <c r="G21" s="37">
        <v>6000</v>
      </c>
      <c r="H21" s="37">
        <v>0</v>
      </c>
      <c r="I21" s="37">
        <v>2000</v>
      </c>
      <c r="J21" s="38" t="s">
        <v>126</v>
      </c>
      <c r="K21" s="37" t="s">
        <v>52</v>
      </c>
      <c r="L21" s="37"/>
      <c r="M21" s="37">
        <v>2240</v>
      </c>
      <c r="N21" s="42">
        <v>112</v>
      </c>
      <c r="O21" s="37">
        <v>2240</v>
      </c>
      <c r="P21" s="42">
        <v>112</v>
      </c>
      <c r="Q21" s="55" t="s">
        <v>51</v>
      </c>
      <c r="R21" s="37">
        <v>300</v>
      </c>
      <c r="S21" s="37" t="s">
        <v>128</v>
      </c>
      <c r="T21" s="54">
        <v>1.2</v>
      </c>
      <c r="U21" s="37" t="s">
        <v>133</v>
      </c>
      <c r="V21" s="37">
        <v>9.16</v>
      </c>
      <c r="W21" s="38"/>
      <c r="X21" s="38"/>
      <c r="Y21" s="38" t="s">
        <v>134</v>
      </c>
      <c r="Z21" s="38" t="s">
        <v>135</v>
      </c>
      <c r="AA21" s="38" t="s">
        <v>135</v>
      </c>
    </row>
    <row r="22" spans="1:27" s="6" customFormat="1" ht="48">
      <c r="A22" s="37" t="s">
        <v>136</v>
      </c>
      <c r="B22" s="37">
        <v>14</v>
      </c>
      <c r="C22" s="38" t="s">
        <v>137</v>
      </c>
      <c r="D22" s="37" t="s">
        <v>38</v>
      </c>
      <c r="E22" s="38" t="s">
        <v>138</v>
      </c>
      <c r="F22" s="37" t="s">
        <v>139</v>
      </c>
      <c r="G22" s="37">
        <v>4200</v>
      </c>
      <c r="H22" s="37">
        <v>0</v>
      </c>
      <c r="I22" s="37">
        <v>4200</v>
      </c>
      <c r="J22" s="38" t="s">
        <v>140</v>
      </c>
      <c r="K22" s="37"/>
      <c r="L22" s="37" t="s">
        <v>141</v>
      </c>
      <c r="M22" s="37">
        <v>3750</v>
      </c>
      <c r="N22" s="42">
        <v>89.28571428571429</v>
      </c>
      <c r="O22" s="37">
        <v>3750</v>
      </c>
      <c r="P22" s="42">
        <v>89.28571428571429</v>
      </c>
      <c r="Q22" s="49" t="s">
        <v>142</v>
      </c>
      <c r="R22" s="37">
        <v>300</v>
      </c>
      <c r="S22" s="37"/>
      <c r="T22" s="37"/>
      <c r="U22" s="37"/>
      <c r="V22" s="37"/>
      <c r="W22" s="37"/>
      <c r="X22" s="37"/>
      <c r="Y22" s="38" t="s">
        <v>143</v>
      </c>
      <c r="Z22" s="38" t="s">
        <v>144</v>
      </c>
      <c r="AA22" s="38" t="s">
        <v>145</v>
      </c>
    </row>
    <row r="23" spans="1:27" s="6" customFormat="1" ht="48">
      <c r="A23" s="37" t="s">
        <v>146</v>
      </c>
      <c r="B23" s="37">
        <v>15</v>
      </c>
      <c r="C23" s="38" t="s">
        <v>147</v>
      </c>
      <c r="D23" s="37" t="s">
        <v>38</v>
      </c>
      <c r="E23" s="38" t="s">
        <v>148</v>
      </c>
      <c r="F23" s="37" t="s">
        <v>139</v>
      </c>
      <c r="G23" s="37">
        <v>6350</v>
      </c>
      <c r="H23" s="37">
        <v>1400</v>
      </c>
      <c r="I23" s="37">
        <v>4950</v>
      </c>
      <c r="J23" s="38" t="s">
        <v>149</v>
      </c>
      <c r="K23" s="37"/>
      <c r="L23" s="37" t="s">
        <v>104</v>
      </c>
      <c r="M23" s="37">
        <v>4630</v>
      </c>
      <c r="N23" s="42">
        <v>93.53535353535354</v>
      </c>
      <c r="O23" s="37">
        <v>4630</v>
      </c>
      <c r="P23" s="42">
        <v>93.53535353535354</v>
      </c>
      <c r="Q23" s="49" t="s">
        <v>150</v>
      </c>
      <c r="R23" s="37">
        <v>880</v>
      </c>
      <c r="S23" s="37"/>
      <c r="T23" s="37"/>
      <c r="U23" s="37"/>
      <c r="V23" s="37"/>
      <c r="W23" s="37"/>
      <c r="X23" s="37"/>
      <c r="Y23" s="38" t="s">
        <v>151</v>
      </c>
      <c r="Z23" s="49" t="s">
        <v>152</v>
      </c>
      <c r="AA23" s="49" t="s">
        <v>152</v>
      </c>
    </row>
    <row r="24" spans="1:27" s="6" customFormat="1" ht="96">
      <c r="A24" s="37" t="s">
        <v>45</v>
      </c>
      <c r="B24" s="37">
        <v>16</v>
      </c>
      <c r="C24" s="38" t="s">
        <v>153</v>
      </c>
      <c r="D24" s="37" t="s">
        <v>38</v>
      </c>
      <c r="E24" s="38" t="s">
        <v>154</v>
      </c>
      <c r="F24" s="37" t="s">
        <v>72</v>
      </c>
      <c r="G24" s="37">
        <v>18000</v>
      </c>
      <c r="H24" s="37">
        <v>5000</v>
      </c>
      <c r="I24" s="37">
        <v>3000</v>
      </c>
      <c r="J24" s="38" t="s">
        <v>155</v>
      </c>
      <c r="K24" s="37"/>
      <c r="L24" s="37"/>
      <c r="M24" s="37">
        <v>4450</v>
      </c>
      <c r="N24" s="42">
        <v>148.33333333333334</v>
      </c>
      <c r="O24" s="37">
        <v>4450</v>
      </c>
      <c r="P24" s="42">
        <v>148.33333333333334</v>
      </c>
      <c r="Q24" s="48" t="s">
        <v>156</v>
      </c>
      <c r="R24" s="37">
        <v>50</v>
      </c>
      <c r="S24" s="37"/>
      <c r="T24" s="37"/>
      <c r="U24" s="37"/>
      <c r="V24" s="37"/>
      <c r="W24" s="37" t="s">
        <v>157</v>
      </c>
      <c r="X24" s="37">
        <v>7.11</v>
      </c>
      <c r="Y24" s="38" t="s">
        <v>158</v>
      </c>
      <c r="Z24" s="38" t="s">
        <v>159</v>
      </c>
      <c r="AA24" s="38" t="s">
        <v>159</v>
      </c>
    </row>
    <row r="25" spans="1:27" s="6" customFormat="1" ht="36">
      <c r="A25" s="37" t="s">
        <v>45</v>
      </c>
      <c r="B25" s="37">
        <v>17</v>
      </c>
      <c r="C25" s="38" t="s">
        <v>160</v>
      </c>
      <c r="D25" s="37" t="s">
        <v>38</v>
      </c>
      <c r="E25" s="38" t="s">
        <v>161</v>
      </c>
      <c r="F25" s="37" t="s">
        <v>64</v>
      </c>
      <c r="G25" s="37">
        <v>8600</v>
      </c>
      <c r="H25" s="37">
        <v>0</v>
      </c>
      <c r="I25" s="37">
        <v>2000</v>
      </c>
      <c r="J25" s="38" t="s">
        <v>162</v>
      </c>
      <c r="K25" s="37" t="s">
        <v>50</v>
      </c>
      <c r="L25" s="37"/>
      <c r="M25" s="37">
        <v>1500</v>
      </c>
      <c r="N25" s="42">
        <v>75</v>
      </c>
      <c r="O25" s="37">
        <v>1500</v>
      </c>
      <c r="P25" s="42">
        <v>75</v>
      </c>
      <c r="Q25" s="48" t="s">
        <v>67</v>
      </c>
      <c r="R25" s="37">
        <v>150</v>
      </c>
      <c r="S25" s="37" t="s">
        <v>74</v>
      </c>
      <c r="T25" s="37">
        <v>6.11</v>
      </c>
      <c r="U25" s="37"/>
      <c r="V25" s="37"/>
      <c r="W25" s="37"/>
      <c r="X25" s="37"/>
      <c r="Y25" s="38" t="s">
        <v>163</v>
      </c>
      <c r="Z25" s="49" t="s">
        <v>164</v>
      </c>
      <c r="AA25" s="49" t="s">
        <v>165</v>
      </c>
    </row>
    <row r="26" spans="1:27" s="6" customFormat="1" ht="49.5">
      <c r="A26" s="37" t="s">
        <v>36</v>
      </c>
      <c r="B26" s="37">
        <v>18</v>
      </c>
      <c r="C26" s="38" t="s">
        <v>166</v>
      </c>
      <c r="D26" s="37" t="s">
        <v>38</v>
      </c>
      <c r="E26" s="40" t="s">
        <v>167</v>
      </c>
      <c r="F26" s="37" t="s">
        <v>64</v>
      </c>
      <c r="G26" s="37">
        <v>15000</v>
      </c>
      <c r="H26" s="37">
        <v>0</v>
      </c>
      <c r="I26" s="37">
        <v>1500</v>
      </c>
      <c r="J26" s="38" t="s">
        <v>162</v>
      </c>
      <c r="K26" s="37" t="s">
        <v>133</v>
      </c>
      <c r="L26" s="37"/>
      <c r="M26" s="37">
        <v>1180</v>
      </c>
      <c r="N26" s="42">
        <v>78.66666666666666</v>
      </c>
      <c r="O26" s="37">
        <v>1180</v>
      </c>
      <c r="P26" s="42">
        <v>78.66666666666666</v>
      </c>
      <c r="Q26" s="49" t="s">
        <v>67</v>
      </c>
      <c r="R26" s="37">
        <v>170</v>
      </c>
      <c r="S26" s="37" t="s">
        <v>74</v>
      </c>
      <c r="T26" s="37">
        <v>6.15</v>
      </c>
      <c r="U26" s="37"/>
      <c r="V26" s="37"/>
      <c r="W26" s="37"/>
      <c r="X26" s="37"/>
      <c r="Y26" s="38" t="s">
        <v>168</v>
      </c>
      <c r="Z26" s="49" t="s">
        <v>169</v>
      </c>
      <c r="AA26" s="49" t="s">
        <v>165</v>
      </c>
    </row>
    <row r="27" spans="1:27" s="6" customFormat="1" ht="36">
      <c r="A27" s="37" t="s">
        <v>36</v>
      </c>
      <c r="B27" s="37">
        <v>19</v>
      </c>
      <c r="C27" s="38" t="s">
        <v>170</v>
      </c>
      <c r="D27" s="37" t="s">
        <v>38</v>
      </c>
      <c r="E27" s="38" t="s">
        <v>171</v>
      </c>
      <c r="F27" s="37" t="s">
        <v>64</v>
      </c>
      <c r="G27" s="37">
        <v>15000</v>
      </c>
      <c r="H27" s="37">
        <v>0</v>
      </c>
      <c r="I27" s="37">
        <v>2000</v>
      </c>
      <c r="J27" s="39" t="s">
        <v>162</v>
      </c>
      <c r="K27" s="37" t="s">
        <v>133</v>
      </c>
      <c r="L27" s="37"/>
      <c r="M27" s="37">
        <v>1780</v>
      </c>
      <c r="N27" s="42">
        <v>89</v>
      </c>
      <c r="O27" s="37">
        <v>1780</v>
      </c>
      <c r="P27" s="42">
        <v>89</v>
      </c>
      <c r="Q27" s="49" t="s">
        <v>172</v>
      </c>
      <c r="R27" s="37">
        <v>100</v>
      </c>
      <c r="S27" s="37" t="s">
        <v>173</v>
      </c>
      <c r="T27" s="37">
        <v>4.2</v>
      </c>
      <c r="U27" s="37"/>
      <c r="V27" s="37"/>
      <c r="W27" s="37"/>
      <c r="X27" s="37"/>
      <c r="Y27" s="38" t="s">
        <v>174</v>
      </c>
      <c r="Z27" s="49" t="s">
        <v>175</v>
      </c>
      <c r="AA27" s="38" t="s">
        <v>165</v>
      </c>
    </row>
    <row r="28" spans="1:27" s="6" customFormat="1" ht="60">
      <c r="A28" s="37" t="s">
        <v>36</v>
      </c>
      <c r="B28" s="37">
        <v>20</v>
      </c>
      <c r="C28" s="38" t="s">
        <v>176</v>
      </c>
      <c r="D28" s="37" t="s">
        <v>38</v>
      </c>
      <c r="E28" s="38" t="s">
        <v>177</v>
      </c>
      <c r="F28" s="37" t="s">
        <v>64</v>
      </c>
      <c r="G28" s="37">
        <v>13000</v>
      </c>
      <c r="H28" s="37">
        <v>0</v>
      </c>
      <c r="I28" s="37">
        <v>4000</v>
      </c>
      <c r="J28" s="38" t="s">
        <v>178</v>
      </c>
      <c r="K28" s="37"/>
      <c r="L28" s="37"/>
      <c r="M28" s="37">
        <v>3110</v>
      </c>
      <c r="N28" s="42">
        <v>77.75</v>
      </c>
      <c r="O28" s="37">
        <v>3110</v>
      </c>
      <c r="P28" s="42">
        <v>77.75</v>
      </c>
      <c r="Q28" s="49" t="s">
        <v>179</v>
      </c>
      <c r="R28" s="53">
        <v>400</v>
      </c>
      <c r="S28" s="37" t="s">
        <v>74</v>
      </c>
      <c r="T28" s="37">
        <v>5.5</v>
      </c>
      <c r="U28" s="37"/>
      <c r="V28" s="42"/>
      <c r="W28" s="37"/>
      <c r="X28" s="37"/>
      <c r="Y28" s="38" t="s">
        <v>180</v>
      </c>
      <c r="Z28" s="38" t="s">
        <v>181</v>
      </c>
      <c r="AA28" s="38" t="s">
        <v>182</v>
      </c>
    </row>
    <row r="29" spans="1:27" s="6" customFormat="1" ht="48">
      <c r="A29" s="37" t="s">
        <v>183</v>
      </c>
      <c r="B29" s="37">
        <v>21</v>
      </c>
      <c r="C29" s="38" t="s">
        <v>184</v>
      </c>
      <c r="D29" s="37" t="s">
        <v>185</v>
      </c>
      <c r="E29" s="38" t="s">
        <v>186</v>
      </c>
      <c r="F29" s="37" t="s">
        <v>64</v>
      </c>
      <c r="G29" s="37">
        <v>22000</v>
      </c>
      <c r="H29" s="37">
        <v>0</v>
      </c>
      <c r="I29" s="37">
        <v>10000</v>
      </c>
      <c r="J29" s="38" t="s">
        <v>187</v>
      </c>
      <c r="K29" s="37"/>
      <c r="L29" s="37"/>
      <c r="M29" s="37">
        <v>10018</v>
      </c>
      <c r="N29" s="42">
        <v>100.18</v>
      </c>
      <c r="O29" s="37">
        <v>10018</v>
      </c>
      <c r="P29" s="42">
        <v>100.18</v>
      </c>
      <c r="Q29" s="55" t="s">
        <v>188</v>
      </c>
      <c r="R29" s="53">
        <v>100</v>
      </c>
      <c r="S29" s="37"/>
      <c r="T29" s="37"/>
      <c r="U29" s="38"/>
      <c r="V29" s="38"/>
      <c r="W29" s="37" t="s">
        <v>133</v>
      </c>
      <c r="X29" s="37">
        <v>9.1</v>
      </c>
      <c r="Y29" s="38" t="s">
        <v>98</v>
      </c>
      <c r="Z29" s="38" t="s">
        <v>189</v>
      </c>
      <c r="AA29" s="38" t="s">
        <v>190</v>
      </c>
    </row>
    <row r="30" spans="1:27" s="6" customFormat="1" ht="72">
      <c r="A30" s="37" t="s">
        <v>183</v>
      </c>
      <c r="B30" s="37">
        <v>22</v>
      </c>
      <c r="C30" s="38" t="s">
        <v>191</v>
      </c>
      <c r="D30" s="37" t="s">
        <v>185</v>
      </c>
      <c r="E30" s="38" t="s">
        <v>192</v>
      </c>
      <c r="F30" s="37" t="s">
        <v>57</v>
      </c>
      <c r="G30" s="37">
        <v>10000</v>
      </c>
      <c r="H30" s="37">
        <v>4000</v>
      </c>
      <c r="I30" s="37">
        <v>2000</v>
      </c>
      <c r="J30" s="38" t="s">
        <v>193</v>
      </c>
      <c r="K30" s="37"/>
      <c r="L30" s="37"/>
      <c r="M30" s="37">
        <v>1937</v>
      </c>
      <c r="N30" s="42">
        <v>96.85</v>
      </c>
      <c r="O30" s="37">
        <v>1937</v>
      </c>
      <c r="P30" s="42">
        <v>96.85</v>
      </c>
      <c r="Q30" s="49" t="s">
        <v>194</v>
      </c>
      <c r="R30" s="37">
        <v>50</v>
      </c>
      <c r="S30" s="37"/>
      <c r="T30" s="37"/>
      <c r="U30" s="37"/>
      <c r="V30" s="37"/>
      <c r="W30" s="37"/>
      <c r="X30" s="37"/>
      <c r="Y30" s="38" t="s">
        <v>195</v>
      </c>
      <c r="Z30" s="38" t="s">
        <v>196</v>
      </c>
      <c r="AA30" s="38" t="s">
        <v>197</v>
      </c>
    </row>
    <row r="31" spans="1:27" s="6" customFormat="1" ht="48">
      <c r="A31" s="37" t="s">
        <v>92</v>
      </c>
      <c r="B31" s="37">
        <v>23</v>
      </c>
      <c r="C31" s="38" t="s">
        <v>198</v>
      </c>
      <c r="D31" s="37" t="s">
        <v>94</v>
      </c>
      <c r="E31" s="38" t="s">
        <v>199</v>
      </c>
      <c r="F31" s="37" t="s">
        <v>200</v>
      </c>
      <c r="G31" s="37">
        <v>10000</v>
      </c>
      <c r="H31" s="37">
        <v>0</v>
      </c>
      <c r="I31" s="37">
        <v>3000</v>
      </c>
      <c r="J31" s="38" t="s">
        <v>201</v>
      </c>
      <c r="K31" s="37" t="s">
        <v>157</v>
      </c>
      <c r="L31" s="37"/>
      <c r="M31" s="37">
        <v>3960</v>
      </c>
      <c r="N31" s="42">
        <v>132</v>
      </c>
      <c r="O31" s="37">
        <v>3960</v>
      </c>
      <c r="P31" s="42">
        <v>132</v>
      </c>
      <c r="Q31" s="49" t="s">
        <v>202</v>
      </c>
      <c r="R31" s="51">
        <v>100</v>
      </c>
      <c r="S31" s="37" t="s">
        <v>173</v>
      </c>
      <c r="T31" s="37">
        <v>4.3</v>
      </c>
      <c r="U31" s="37"/>
      <c r="V31" s="37"/>
      <c r="W31" s="37"/>
      <c r="X31" s="37"/>
      <c r="Y31" s="38" t="s">
        <v>98</v>
      </c>
      <c r="Z31" s="38" t="s">
        <v>203</v>
      </c>
      <c r="AA31" s="38" t="s">
        <v>203</v>
      </c>
    </row>
    <row r="32" spans="1:27" s="6" customFormat="1" ht="36">
      <c r="A32" s="37" t="s">
        <v>183</v>
      </c>
      <c r="B32" s="37">
        <v>24</v>
      </c>
      <c r="C32" s="38" t="s">
        <v>204</v>
      </c>
      <c r="D32" s="37" t="s">
        <v>94</v>
      </c>
      <c r="E32" s="38" t="s">
        <v>205</v>
      </c>
      <c r="F32" s="37" t="s">
        <v>206</v>
      </c>
      <c r="G32" s="37">
        <v>150000</v>
      </c>
      <c r="H32" s="37">
        <v>30000</v>
      </c>
      <c r="I32" s="37">
        <v>40000</v>
      </c>
      <c r="J32" s="38" t="s">
        <v>207</v>
      </c>
      <c r="K32" s="37"/>
      <c r="L32" s="37"/>
      <c r="M32" s="37">
        <v>30517</v>
      </c>
      <c r="N32" s="42">
        <v>76.2925</v>
      </c>
      <c r="O32" s="37">
        <v>30517</v>
      </c>
      <c r="P32" s="42">
        <v>76.2925</v>
      </c>
      <c r="Q32" s="56" t="s">
        <v>208</v>
      </c>
      <c r="R32" s="37">
        <v>2200</v>
      </c>
      <c r="S32" s="37"/>
      <c r="T32" s="37"/>
      <c r="U32" s="37"/>
      <c r="V32" s="37"/>
      <c r="W32" s="37"/>
      <c r="X32" s="37"/>
      <c r="Y32" s="38" t="s">
        <v>209</v>
      </c>
      <c r="Z32" s="38" t="s">
        <v>210</v>
      </c>
      <c r="AA32" s="38" t="s">
        <v>210</v>
      </c>
    </row>
    <row r="33" spans="1:27" s="6" customFormat="1" ht="72">
      <c r="A33" s="37" t="s">
        <v>146</v>
      </c>
      <c r="B33" s="37">
        <v>25</v>
      </c>
      <c r="C33" s="38" t="s">
        <v>211</v>
      </c>
      <c r="D33" s="37"/>
      <c r="E33" s="38" t="s">
        <v>212</v>
      </c>
      <c r="F33" s="37" t="s">
        <v>72</v>
      </c>
      <c r="G33" s="37">
        <v>38000</v>
      </c>
      <c r="H33" s="37">
        <v>12000</v>
      </c>
      <c r="I33" s="37">
        <v>20000</v>
      </c>
      <c r="J33" s="38" t="s">
        <v>213</v>
      </c>
      <c r="K33" s="37"/>
      <c r="L33" s="37"/>
      <c r="M33" s="37">
        <v>16480</v>
      </c>
      <c r="N33" s="42">
        <v>82.4</v>
      </c>
      <c r="O33" s="37">
        <v>16480</v>
      </c>
      <c r="P33" s="42">
        <v>82.4</v>
      </c>
      <c r="Q33" s="49" t="s">
        <v>214</v>
      </c>
      <c r="R33" s="31">
        <v>2360</v>
      </c>
      <c r="S33" s="37"/>
      <c r="T33" s="37"/>
      <c r="U33" s="37"/>
      <c r="V33" s="37"/>
      <c r="W33" s="37"/>
      <c r="X33" s="37"/>
      <c r="Y33" s="38" t="s">
        <v>53</v>
      </c>
      <c r="Z33" s="62" t="s">
        <v>54</v>
      </c>
      <c r="AA33" s="62" t="s">
        <v>54</v>
      </c>
    </row>
    <row r="34" spans="1:27" s="6" customFormat="1" ht="132">
      <c r="A34" s="37" t="s">
        <v>92</v>
      </c>
      <c r="B34" s="37">
        <v>26</v>
      </c>
      <c r="C34" s="38" t="s">
        <v>215</v>
      </c>
      <c r="D34" s="37" t="s">
        <v>111</v>
      </c>
      <c r="E34" s="38" t="s">
        <v>216</v>
      </c>
      <c r="F34" s="37" t="s">
        <v>72</v>
      </c>
      <c r="G34" s="37">
        <v>8100</v>
      </c>
      <c r="H34" s="37">
        <v>3000</v>
      </c>
      <c r="I34" s="37">
        <v>2000</v>
      </c>
      <c r="J34" s="38" t="s">
        <v>217</v>
      </c>
      <c r="K34" s="37"/>
      <c r="L34" s="37"/>
      <c r="M34" s="44">
        <v>1536</v>
      </c>
      <c r="N34" s="42">
        <v>76.8</v>
      </c>
      <c r="O34" s="44">
        <v>1536</v>
      </c>
      <c r="P34" s="42">
        <v>76.8</v>
      </c>
      <c r="Q34" s="57" t="s">
        <v>67</v>
      </c>
      <c r="R34" s="44">
        <v>200</v>
      </c>
      <c r="S34" s="44"/>
      <c r="T34" s="44"/>
      <c r="U34" s="44"/>
      <c r="V34" s="44"/>
      <c r="W34" s="44"/>
      <c r="X34" s="44"/>
      <c r="Y34" s="38" t="s">
        <v>218</v>
      </c>
      <c r="Z34" s="38" t="s">
        <v>219</v>
      </c>
      <c r="AA34" s="38" t="s">
        <v>220</v>
      </c>
    </row>
    <row r="35" spans="1:27" s="6" customFormat="1" ht="36">
      <c r="A35" s="37" t="s">
        <v>123</v>
      </c>
      <c r="B35" s="37">
        <v>27</v>
      </c>
      <c r="C35" s="38" t="s">
        <v>221</v>
      </c>
      <c r="D35" s="37" t="s">
        <v>111</v>
      </c>
      <c r="E35" s="38" t="s">
        <v>222</v>
      </c>
      <c r="F35" s="37" t="s">
        <v>64</v>
      </c>
      <c r="G35" s="37">
        <v>6100</v>
      </c>
      <c r="H35" s="37">
        <v>0</v>
      </c>
      <c r="I35" s="37">
        <v>2000</v>
      </c>
      <c r="J35" s="38" t="s">
        <v>223</v>
      </c>
      <c r="K35" s="37" t="s">
        <v>50</v>
      </c>
      <c r="L35" s="37"/>
      <c r="M35" s="37">
        <v>1500</v>
      </c>
      <c r="N35" s="42">
        <v>75</v>
      </c>
      <c r="O35" s="37">
        <v>1500</v>
      </c>
      <c r="P35" s="42">
        <v>75</v>
      </c>
      <c r="Q35" s="55" t="s">
        <v>224</v>
      </c>
      <c r="R35" s="53">
        <v>1000</v>
      </c>
      <c r="S35" s="37" t="s">
        <v>50</v>
      </c>
      <c r="T35" s="54">
        <v>8.2</v>
      </c>
      <c r="U35" s="37"/>
      <c r="V35" s="37"/>
      <c r="W35" s="37"/>
      <c r="X35" s="37"/>
      <c r="Y35" s="38" t="s">
        <v>225</v>
      </c>
      <c r="Z35" s="49" t="s">
        <v>226</v>
      </c>
      <c r="AA35" s="49" t="s">
        <v>226</v>
      </c>
    </row>
  </sheetData>
  <sheetProtection/>
  <protectedRanges>
    <protectedRange sqref="I6:J6" name="区域2"/>
    <protectedRange sqref="B3:Y3" name="区域1"/>
  </protectedRanges>
  <autoFilter ref="A4:C35"/>
  <mergeCells count="30">
    <mergeCell ref="B1:C1"/>
    <mergeCell ref="B2:AA2"/>
    <mergeCell ref="B3:G3"/>
    <mergeCell ref="I4:L4"/>
    <mergeCell ref="M4:Q4"/>
    <mergeCell ref="R4:X4"/>
    <mergeCell ref="Y4:AA4"/>
    <mergeCell ref="S5:T5"/>
    <mergeCell ref="U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xujiasing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hxr</dc:creator>
  <cp:keywords/>
  <dc:description/>
  <cp:lastModifiedBy>Administrator</cp:lastModifiedBy>
  <cp:lastPrinted>2014-09-16T04:08:49Z</cp:lastPrinted>
  <dcterms:created xsi:type="dcterms:W3CDTF">2014-08-05T08:37:13Z</dcterms:created>
  <dcterms:modified xsi:type="dcterms:W3CDTF">2020-10-30T03:04:15Z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