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000" windowHeight="9840"/>
  </bookViews>
  <sheets>
    <sheet name="Sheet1" sheetId="1" r:id="rId1"/>
  </sheets>
  <definedNames>
    <definedName name="_xlnm._FilterDatabase" localSheetId="0" hidden="1">Sheet1!$A$2:$L$25</definedName>
    <definedName name="_xlnm.Print_Area" localSheetId="0">Sheet1!$A$1:$L$27</definedName>
    <definedName name="_xlnm.Print_Titles" localSheetId="0">Sheet1!$3:$3</definedName>
  </definedNames>
  <calcPr calcId="114210" fullCalcOnLoad="1"/>
</workbook>
</file>

<file path=xl/calcChain.xml><?xml version="1.0" encoding="utf-8"?>
<calcChain xmlns="http://schemas.openxmlformats.org/spreadsheetml/2006/main">
  <c r="F22" i="1"/>
  <c r="E22"/>
  <c r="F15"/>
  <c r="E15"/>
  <c r="F5"/>
  <c r="E5"/>
  <c r="F4"/>
  <c r="E4"/>
</calcChain>
</file>

<file path=xl/sharedStrings.xml><?xml version="1.0" encoding="utf-8"?>
<sst xmlns="http://schemas.openxmlformats.org/spreadsheetml/2006/main" count="186" uniqueCount="116">
  <si>
    <t>附件1</t>
  </si>
  <si>
    <t>序号</t>
  </si>
  <si>
    <t>项目分类</t>
  </si>
  <si>
    <t>项目名称</t>
  </si>
  <si>
    <t>新增/延续提升</t>
  </si>
  <si>
    <t>总计划投资
（万元）</t>
  </si>
  <si>
    <t>年度计划投资(万元)</t>
  </si>
  <si>
    <t>2020年度攻坚任务</t>
  </si>
  <si>
    <t>时间安排</t>
  </si>
  <si>
    <t>责任单位</t>
  </si>
  <si>
    <t>实施单位</t>
  </si>
  <si>
    <t>区挂钩领导</t>
  </si>
  <si>
    <t>备注</t>
  </si>
  <si>
    <t>合计：计划实施18个项目</t>
  </si>
  <si>
    <t>延续提升9个</t>
  </si>
  <si>
    <t>生态修复/水系整治</t>
  </si>
  <si>
    <t>龙泉溪、焦溪水系整治项目</t>
  </si>
  <si>
    <t>延续提升</t>
  </si>
  <si>
    <t>1.龙泉溪水系整治：开展强制化采砂专项整治，启动龙泉溪两岸护堤工程，完成约300米护堤工程。
2.焦溪水系整治：开展河道综合整治，完成清淤疏浚工作。</t>
  </si>
  <si>
    <t>1月-2月开工建设；9月竣工验收。</t>
  </si>
  <si>
    <t>列西街道</t>
  </si>
  <si>
    <t>列西街道
区生态环境局
区农业农村局</t>
  </si>
  <si>
    <t>杨善言</t>
  </si>
  <si>
    <t>区级实施</t>
  </si>
  <si>
    <t>城市修补/基础设施</t>
  </si>
  <si>
    <t>小溪路改造和小溪水系整治提升工程</t>
  </si>
  <si>
    <t>小溪路改造：四季度竣工通车。
小溪水系整治提升工程：10月完成小溪水系整治工程。</t>
  </si>
  <si>
    <t>小溪路改造：1-3月完成路面工程30%；4-6月份完成路面工程60%；7-9月完成路面工程100%，完成全部附属工程；10-12月竣工通车。
小溪水系：1-3月完成15%；4-6月完成30%；7-9月完成45%；10月完成工程项目建设。</t>
  </si>
  <si>
    <t>徐碧街道</t>
  </si>
  <si>
    <t>市城发集团</t>
  </si>
  <si>
    <t>缑泽昆</t>
  </si>
  <si>
    <t>市级实施我区配合征迁保障施工</t>
  </si>
  <si>
    <t>贵溪洋小溪路综合管廊工程</t>
  </si>
  <si>
    <t>第三季度完成综合管廊工程完成。</t>
  </si>
  <si>
    <t>1-3月完成综合管廊工程70%；4-6月完成综合管廊工程80%；7-9月完成综合管廊工程100%。</t>
  </si>
  <si>
    <t>★行政服务中心道路连通工程</t>
  </si>
  <si>
    <t>第四季度工程竣工通车。</t>
  </si>
  <si>
    <t>1-3月完成碧湖一二桥下部结构；4-6月完成碧湖一桥、二桥上部结构、道路路基工程完成50%；7-9月完成道路沥青面层摊铺完成；10-12月道路及桥梁等全线附属完成，工程竣工通车。</t>
  </si>
  <si>
    <t>冯火珠</t>
  </si>
  <si>
    <t>市级实施我区配合</t>
  </si>
  <si>
    <t>城市修补/城市景观</t>
  </si>
  <si>
    <t>★贵溪洋生态湿地公园项目</t>
  </si>
  <si>
    <t>完成登山步道，基本完成广场建设。</t>
  </si>
  <si>
    <t>3月中下旬完成前期工作，组织开工建设；4-6月完成至桥梁基础15%；登山步道完成至30%；9月完成桥梁基础30%；登山步道完成至60%；10-12月完成桥梁基础50%，登山步道完成100%，基本完成广场建设。</t>
  </si>
  <si>
    <t>伍英</t>
  </si>
  <si>
    <t>★公共停车设施建设工程</t>
  </si>
  <si>
    <t>完成智能停车管理平台搭建，争取年内实现市区智能停车。</t>
  </si>
  <si>
    <t>4月完成智能停车运营管理及平台建设的初步设计方案；5月完成公开招投标工作；6月签订合同；9月完成指挥中心、路侧、统一停车场的建设；10月完成智能停车平台试运营；12月智能停车平台正式运营。</t>
  </si>
  <si>
    <t>区城管局</t>
  </si>
  <si>
    <t>市投资发展集团</t>
  </si>
  <si>
    <t>吴晓文</t>
  </si>
  <si>
    <t>市级实施</t>
  </si>
  <si>
    <t>市区垃圾分类项目</t>
  </si>
  <si>
    <t>城市建成区开展生活垃圾强制分类，分类达标投放户数占总户数比例达50%以上；梅列区徐碧街道基本建成生活垃圾分类示范片区；市区公共机构实现生活垃圾分类率达到100%；垃圾分类知识进课堂，各学校生活垃圾分类知识普及率达到100%；厨余（餐厨）、大件、有害垃圾等终端处理设施基本建立健全</t>
  </si>
  <si>
    <t>5月31日前，完成生活垃圾分类工作区域内前端分类设施采购、分发、安装工作，各行业主管部门、机关企事业完成所管辖公共区域（城市道路、广场公园、车站等公共场所）垃圾分类设施设备的布设；6月1日起对上述工作区域开展生活垃圾分类工作。</t>
  </si>
  <si>
    <t>★老旧小区微改造和拆墙透绿项目</t>
  </si>
  <si>
    <t>梅列区：实施15个老旧小区改造项目，13个拆墙透绿改造点。</t>
  </si>
  <si>
    <t>老旧小区：6月开工，12月竣工；
拆墙透绿：一季度完成方案设计；二季度完成施工招标；三季度开工；四季度完工。</t>
  </si>
  <si>
    <t>徐碧街道
列东街道
列西街道</t>
  </si>
  <si>
    <t>曹盛生
吴晓文</t>
  </si>
  <si>
    <t>城市修补/公建配套</t>
  </si>
  <si>
    <t>★市区教育设施补短板项目</t>
  </si>
  <si>
    <t>延续
提升</t>
  </si>
  <si>
    <t>1.幼儿园项目（2个）：①扩建梅列区实验幼儿园；②三钢一幼异地重建项目；
2.小学项目（3个）：①新建列西小学教学综合楼；②梅列区沪明小学；③贵溪洋小学。
3.中学项目（1个）：①梅列区洋溪中学教学综合楼。</t>
  </si>
  <si>
    <t>1.幼儿园项目：①扩建梅列区实验幼儿园，8月竣工，秋季招生办班；②三钢一幼异地重建项目，8月竣工，秋季招生办班。
2.小学项目：①新建列西小学教学综合楼，8月竣工，秋季招生办班；②梅列区沪明小学，8月竣工，秋季招生办班；③启动贵溪洋小学建设。
3.中学项目：①梅列区洋溪中学教学综合楼，3月动工，年底竣工。</t>
  </si>
  <si>
    <t>区教育局</t>
  </si>
  <si>
    <t>市城发集团      三钢集团       梅列区实验幼儿园列西小学       洋溪中学</t>
  </si>
  <si>
    <t>蔡建明
冯火珠</t>
  </si>
  <si>
    <t>市区两级实施</t>
  </si>
  <si>
    <t>新增9个</t>
  </si>
  <si>
    <t>生态修复/山体修复</t>
  </si>
  <si>
    <t>★后山滑坡治理工程</t>
  </si>
  <si>
    <t>新增</t>
  </si>
  <si>
    <t>对军岩路后山滑坡开展治理，完成滑坡治理工程，消除地质灾害隐患。</t>
  </si>
  <si>
    <t>4月15日前完成滑坡治理主体工程，2020年底前完成整个治理工程。</t>
  </si>
  <si>
    <t>列东街道</t>
  </si>
  <si>
    <t>区自然资源局
列东街道</t>
  </si>
  <si>
    <t>实施绿道景观整治提升项目，开展绿道沿途梅列段48处各类山体滑坡的治理；修复完善绿道及连接线市政设施；做好绿道沿途整体景观提升，消除裸土现象；加强日常管养工作，强化公厕保洁管理，提高路面保洁质量。</t>
  </si>
  <si>
    <t>4月完成绿道和滑坡整治方案，部分项目进入施工；6月项目全面施工，加强日常管护工作；12月完成绿道滑坡治理项目建设，完成绿化景观提升和市政设施修复，全面完成治理工程。</t>
  </si>
  <si>
    <t>★徐碧新城（六路）新商圈建设项目</t>
  </si>
  <si>
    <t>建设滨水广场、红色文化广场、体育广场、城投广场、万达地块、原核电地块以及徐碧步行街之间的交通连通、功能配套和品质提升等。一期实施内容：城发广场至体育馆下穿地道、体育广场改造提升、红色文化广场提升、滨水景观改造。</t>
  </si>
  <si>
    <t>1-3月：完成六路商圈商业策划方案，完成规划方案公开竞标和规划方案。4-6月：完成一期项目方案设计；启动项目施工前期准备工作。7-9月：红色文化广场提升、滨水景观改造、城市阳台、环岛过街设施、体育广场改造提升等启动施工。10-12月：1.红色文化广场提升、滨水景观改造主体工程基本完成；2.体育场馆室内外改造提升修缮工程施工基本完成；3.城市阳台、环岛过街设施、体育馆天桥（地道）、体育广场改造提升（游泳馆等）施工完成30%以上。</t>
  </si>
  <si>
    <t>徐碧街道
区商务局</t>
  </si>
  <si>
    <t>市自然资源局
市城发集团</t>
  </si>
  <si>
    <t>夏永桦</t>
  </si>
  <si>
    <t>贵溪洋片区道路</t>
  </si>
  <si>
    <t>纵一路、纵二路长约1500米，宽29米，双向四车道，城市支路；规划四路长约600米，宽20米，双向四车道，城市支路；规划六路长约1100米，宽29米，双向四车道，城市支路；规划七路（纵二路至速路）长约320米，宽15米，双向两车道，城市支路；（快速路至碧湖变电站搬迁新址）长约845米，宽10米，厂矿道路。道路全长约1165米。</t>
  </si>
  <si>
    <t>一季度：纵一、二路方案设计；规划三、四路项目土方完成80%；规划六、七路完成设计方案初稿。
二季度：纵一、二路前期工作；规划三、四路在红线内杆线迁移，规划三路完成边坡工程70%、管网50%，土方100%；规划四路完成边坡50%，管网完成50%，土方100%；规划六、七路开展前期工作。
三季度：纵一、二路前期工作；规划三、四路管线迁改前提下，规划三、四完成边坡工程100%、管网100%，路基完成50%；规划六、七路前期工作。
四季度：纵一、二路开工建设；规划三路、四路完成路基100%、路面100%；规划六、七路前期工作。</t>
  </si>
  <si>
    <t>曹祥勇</t>
  </si>
  <si>
    <t>三纺厂片区道路</t>
  </si>
  <si>
    <t>东安路长约540米，宽24米，双向四车道，城市次干路；规划支路（东新四路至东新五路）长度约800米，宽17米，双向两车道，城市支路。</t>
  </si>
  <si>
    <t>一季度土石方施工；二季度土石方、路面及附属工程施工；三季度收尾及验收。</t>
  </si>
  <si>
    <t>陈占昌</t>
  </si>
  <si>
    <t>★市区城市“五难”治理</t>
  </si>
  <si>
    <t>治理停车难：市区新增停车泊位450个以上；治理如厕难：改造新建公厕13座；整治农贸市场难：改造提升市区农贸市场8个；治理背街小巷通行难：结合老旧社区改造完成背街小巷整治提升任务15条；治理物业管理难：物业缺失老旧小区，要完成物业入驻50个以上。</t>
  </si>
  <si>
    <t>4月启动前期工作，部分项目提前开工建设；6月完成总工程量30%；9月完成50%；12月完成100%。</t>
  </si>
  <si>
    <t>区城管局
区商务局</t>
  </si>
  <si>
    <r>
      <rPr>
        <sz val="12"/>
        <rFont val="宋体"/>
        <charset val="134"/>
      </rPr>
      <t xml:space="preserve">徐碧街道
列东街道
列西街道
</t>
    </r>
    <r>
      <rPr>
        <sz val="12"/>
        <color indexed="10"/>
        <rFont val="宋体"/>
        <charset val="134"/>
      </rPr>
      <t>区国投公司</t>
    </r>
  </si>
  <si>
    <t>市区污水三年提升项目</t>
  </si>
  <si>
    <t>1.完成G205沿线（碧口桥至新建污水处理厂段）污水泵站及配套干管工程；
2.完成列东街（四路至五路）及东安路雨污分流主管敷设。
3.启动上河城及碧口村片区雨污分流改造、宏宇花园至新市北路沿线雨污分流改造、东新三至四路背街小巷排水管网改造等项目的前期筹建工作，完成方案编制、前期筹建手续。
4.市区排水管网深度排查项目。</t>
  </si>
  <si>
    <t>1.2020年6月底完工。
2.1-2月完成施工公开招标，完成施工许可证批复；3月进场开工；国庆节前竣工。
3.年底前启动招标手续。
4.年底前完成形成初步排查结果。</t>
  </si>
  <si>
    <t>区城管局
市政工程养管中心</t>
  </si>
  <si>
    <t>★市区绿化景观提升项目</t>
  </si>
  <si>
    <t>1.东新二路道路绿化提升。
2.东新五路中分带道路绿化提升。
3.市区主次干道行道树盖板安装。
4.江滨路沿线景观提升。
5.阳光城小区绿化提升。
6.江滨新城小区绿化提升。
7.道路交通环岛绿化提升。
8.立体绿化提升。
9.行道树更新、补植。
10.东新六路体育场周边绿化提升。</t>
  </si>
  <si>
    <t>1.7月底完成；
2.7月底完成；
3.7月底完成；
4.12月底完成；
5.12月底完成；
6.12月底完成；
7.7月底完成；
8.12月底完成；
9.12月底完成；
10.12月底完成。</t>
  </si>
  <si>
    <t>市园林中心
区城管局
市城发集团
市体育局</t>
  </si>
  <si>
    <t>★后山（狮子坑）地灾点治理及景观提升工程</t>
  </si>
  <si>
    <t>开展地灾治理、儿童公园、健身休闲步道、麒麟山与绿道连接线及配套设施等建设。</t>
  </si>
  <si>
    <t>一季度:启动《后山（狮子坑）地灾点治理及景观提升概念规划方案》编制。二季度:完成概念规划方案编制，完成工程项目设计；地灾治理和麒麟山与绿道连接线动工建设。三季度：完成地灾治理及麒麟山与绿道连接线主体工程；启动儿童公园项目建设。四季度：完成绿道连接线工程；完成项目工程总量的60%。</t>
  </si>
  <si>
    <t>区自然资源局
市林业局
市城发集团</t>
  </si>
  <si>
    <t>朱跃锋</t>
  </si>
  <si>
    <t>★公厕革命提升项目</t>
  </si>
  <si>
    <t>梅列区完成新改建城市公厕13座。</t>
  </si>
  <si>
    <t>4月，进行公厕新改建的前期准备工作；5月，完成公厕新改建的设计图纸，预算编制；6月，完成公厕新改建的招投标工作；7月至8月，公厕新改建有序开工建设；11月至12月，竣工验收。</t>
  </si>
  <si>
    <t>备注：加★项目为重点项目。</t>
  </si>
  <si>
    <t>梅列区2020年“城市双修”行动计划项目安排表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</si>
</sst>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charset val="134"/>
    </font>
    <font>
      <sz val="11"/>
      <name val="宋体"/>
      <charset val="134"/>
    </font>
    <font>
      <sz val="36"/>
      <name val="宋体"/>
      <charset val="134"/>
    </font>
    <font>
      <sz val="12"/>
      <color indexed="8"/>
      <name val="宋体"/>
      <charset val="134"/>
    </font>
    <font>
      <b/>
      <sz val="20"/>
      <name val="方正小标宋简体"/>
      <family val="4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tabSelected="1" view="pageBreakPreview" zoomScale="90" zoomScaleNormal="70" zoomScaleSheetLayoutView="90" workbookViewId="0">
      <selection activeCell="A2" sqref="A2:L2"/>
    </sheetView>
  </sheetViews>
  <sheetFormatPr defaultColWidth="9" defaultRowHeight="13.5"/>
  <cols>
    <col min="1" max="1" width="6.875" style="3" customWidth="1"/>
    <col min="2" max="2" width="11" style="3" customWidth="1"/>
    <col min="3" max="3" width="12.25" style="3" customWidth="1"/>
    <col min="4" max="4" width="11.375" style="3" customWidth="1"/>
    <col min="5" max="5" width="11.625" style="3" customWidth="1"/>
    <col min="6" max="6" width="10.625" style="3" customWidth="1"/>
    <col min="7" max="7" width="41.25" style="3" customWidth="1"/>
    <col min="8" max="8" width="47.125" style="3" customWidth="1"/>
    <col min="9" max="9" width="11.375" style="3" customWidth="1"/>
    <col min="10" max="10" width="16" style="3" customWidth="1"/>
    <col min="11" max="12" width="13.375" style="4" customWidth="1"/>
  </cols>
  <sheetData>
    <row r="1" spans="1:12" ht="20.100000000000001" customHeight="1">
      <c r="A1" s="5" t="s">
        <v>0</v>
      </c>
    </row>
    <row r="2" spans="1:12" s="1" customFormat="1" ht="51.95" customHeight="1">
      <c r="A2" s="20" t="s">
        <v>115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s="2" customFormat="1" ht="51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</row>
    <row r="4" spans="1:12" s="2" customFormat="1" ht="27.95" customHeight="1">
      <c r="A4" s="21" t="s">
        <v>13</v>
      </c>
      <c r="B4" s="22"/>
      <c r="C4" s="22"/>
      <c r="D4" s="23"/>
      <c r="E4" s="7">
        <f>E5+E15</f>
        <v>288798.46999999997</v>
      </c>
      <c r="F4" s="7">
        <f>F5+F15</f>
        <v>112820</v>
      </c>
      <c r="G4" s="8"/>
      <c r="H4" s="8"/>
      <c r="I4" s="6"/>
      <c r="J4" s="6"/>
      <c r="K4" s="10"/>
      <c r="L4" s="10"/>
    </row>
    <row r="5" spans="1:12" s="2" customFormat="1" ht="27.95" customHeight="1">
      <c r="A5" s="6"/>
      <c r="B5" s="24" t="s">
        <v>14</v>
      </c>
      <c r="C5" s="24"/>
      <c r="D5" s="24"/>
      <c r="E5" s="7">
        <f>SUM(E6:E14)</f>
        <v>132663.47</v>
      </c>
      <c r="F5" s="7">
        <f>SUM(F6:F14)</f>
        <v>63247</v>
      </c>
      <c r="G5" s="9"/>
      <c r="H5" s="9"/>
      <c r="I5" s="15"/>
      <c r="J5" s="7"/>
      <c r="K5" s="10"/>
      <c r="L5" s="10"/>
    </row>
    <row r="6" spans="1:12" ht="75.95" customHeight="1">
      <c r="A6" s="10">
        <v>1</v>
      </c>
      <c r="B6" s="6" t="s">
        <v>15</v>
      </c>
      <c r="C6" s="6" t="s">
        <v>16</v>
      </c>
      <c r="D6" s="6" t="s">
        <v>17</v>
      </c>
      <c r="E6" s="6">
        <v>150</v>
      </c>
      <c r="F6" s="6">
        <v>150</v>
      </c>
      <c r="G6" s="8" t="s">
        <v>18</v>
      </c>
      <c r="H6" s="8" t="s">
        <v>19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1:12" ht="78" customHeight="1">
      <c r="A7" s="10">
        <v>2</v>
      </c>
      <c r="B7" s="6" t="s">
        <v>24</v>
      </c>
      <c r="C7" s="6" t="s">
        <v>25</v>
      </c>
      <c r="D7" s="6" t="s">
        <v>17</v>
      </c>
      <c r="E7" s="6">
        <v>30000</v>
      </c>
      <c r="F7" s="6">
        <v>10000</v>
      </c>
      <c r="G7" s="8" t="s">
        <v>26</v>
      </c>
      <c r="H7" s="8" t="s">
        <v>27</v>
      </c>
      <c r="I7" s="6" t="s">
        <v>28</v>
      </c>
      <c r="J7" s="6" t="s">
        <v>29</v>
      </c>
      <c r="K7" s="6" t="s">
        <v>30</v>
      </c>
      <c r="L7" s="6" t="s">
        <v>31</v>
      </c>
    </row>
    <row r="8" spans="1:12" ht="47.1" customHeight="1">
      <c r="A8" s="10">
        <v>3</v>
      </c>
      <c r="B8" s="6" t="s">
        <v>24</v>
      </c>
      <c r="C8" s="6" t="s">
        <v>32</v>
      </c>
      <c r="D8" s="6" t="s">
        <v>17</v>
      </c>
      <c r="E8" s="6">
        <v>6000</v>
      </c>
      <c r="F8" s="6">
        <v>3000</v>
      </c>
      <c r="G8" s="8" t="s">
        <v>33</v>
      </c>
      <c r="H8" s="8" t="s">
        <v>34</v>
      </c>
      <c r="I8" s="6" t="s">
        <v>28</v>
      </c>
      <c r="J8" s="6" t="s">
        <v>29</v>
      </c>
      <c r="K8" s="6" t="s">
        <v>30</v>
      </c>
      <c r="L8" s="6" t="s">
        <v>31</v>
      </c>
    </row>
    <row r="9" spans="1:12" ht="62.1" customHeight="1">
      <c r="A9" s="10">
        <v>4</v>
      </c>
      <c r="B9" s="6" t="s">
        <v>24</v>
      </c>
      <c r="C9" s="6" t="s">
        <v>35</v>
      </c>
      <c r="D9" s="6" t="s">
        <v>17</v>
      </c>
      <c r="E9" s="6">
        <v>32476.47</v>
      </c>
      <c r="F9" s="6">
        <v>8000</v>
      </c>
      <c r="G9" s="8" t="s">
        <v>36</v>
      </c>
      <c r="H9" s="8" t="s">
        <v>37</v>
      </c>
      <c r="I9" s="6" t="s">
        <v>28</v>
      </c>
      <c r="J9" s="6" t="s">
        <v>29</v>
      </c>
      <c r="K9" s="6" t="s">
        <v>38</v>
      </c>
      <c r="L9" s="6" t="s">
        <v>39</v>
      </c>
    </row>
    <row r="10" spans="1:12" ht="80.099999999999994" customHeight="1">
      <c r="A10" s="10">
        <v>5</v>
      </c>
      <c r="B10" s="6" t="s">
        <v>40</v>
      </c>
      <c r="C10" s="6" t="s">
        <v>41</v>
      </c>
      <c r="D10" s="6" t="s">
        <v>17</v>
      </c>
      <c r="E10" s="6">
        <v>9860</v>
      </c>
      <c r="F10" s="6">
        <v>6000</v>
      </c>
      <c r="G10" s="8" t="s">
        <v>42</v>
      </c>
      <c r="H10" s="11" t="s">
        <v>43</v>
      </c>
      <c r="I10" s="6" t="s">
        <v>28</v>
      </c>
      <c r="J10" s="6" t="s">
        <v>29</v>
      </c>
      <c r="K10" s="6" t="s">
        <v>44</v>
      </c>
      <c r="L10" s="6" t="s">
        <v>31</v>
      </c>
    </row>
    <row r="11" spans="1:12" ht="74.099999999999994" customHeight="1">
      <c r="A11" s="10">
        <v>6</v>
      </c>
      <c r="B11" s="6" t="s">
        <v>24</v>
      </c>
      <c r="C11" s="6" t="s">
        <v>45</v>
      </c>
      <c r="D11" s="6" t="s">
        <v>17</v>
      </c>
      <c r="E11" s="6">
        <v>1180</v>
      </c>
      <c r="F11" s="6">
        <v>1180</v>
      </c>
      <c r="G11" s="8" t="s">
        <v>46</v>
      </c>
      <c r="H11" s="8" t="s">
        <v>47</v>
      </c>
      <c r="I11" s="6" t="s">
        <v>48</v>
      </c>
      <c r="J11" s="6" t="s">
        <v>49</v>
      </c>
      <c r="K11" s="6" t="s">
        <v>50</v>
      </c>
      <c r="L11" s="6" t="s">
        <v>51</v>
      </c>
    </row>
    <row r="12" spans="1:12" ht="120" customHeight="1">
      <c r="A12" s="10">
        <v>7</v>
      </c>
      <c r="B12" s="6" t="s">
        <v>24</v>
      </c>
      <c r="C12" s="6" t="s">
        <v>52</v>
      </c>
      <c r="D12" s="6" t="s">
        <v>17</v>
      </c>
      <c r="E12" s="6">
        <v>5447</v>
      </c>
      <c r="F12" s="6">
        <v>4187</v>
      </c>
      <c r="G12" s="12" t="s">
        <v>53</v>
      </c>
      <c r="H12" s="12" t="s">
        <v>54</v>
      </c>
      <c r="I12" s="6" t="s">
        <v>48</v>
      </c>
      <c r="J12" s="6" t="s">
        <v>48</v>
      </c>
      <c r="K12" s="6" t="s">
        <v>50</v>
      </c>
      <c r="L12" s="6" t="s">
        <v>23</v>
      </c>
    </row>
    <row r="13" spans="1:12" ht="75.95" customHeight="1">
      <c r="A13" s="10">
        <v>8</v>
      </c>
      <c r="B13" s="6" t="s">
        <v>24</v>
      </c>
      <c r="C13" s="6" t="s">
        <v>55</v>
      </c>
      <c r="D13" s="6" t="s">
        <v>17</v>
      </c>
      <c r="E13" s="6">
        <v>9150</v>
      </c>
      <c r="F13" s="6">
        <v>9150</v>
      </c>
      <c r="G13" s="8" t="s">
        <v>56</v>
      </c>
      <c r="H13" s="8" t="s">
        <v>57</v>
      </c>
      <c r="I13" s="6" t="s">
        <v>48</v>
      </c>
      <c r="J13" s="6" t="s">
        <v>58</v>
      </c>
      <c r="K13" s="6" t="s">
        <v>59</v>
      </c>
      <c r="L13" s="6" t="s">
        <v>23</v>
      </c>
    </row>
    <row r="14" spans="1:12" s="1" customFormat="1" ht="141.94999999999999" customHeight="1">
      <c r="A14" s="10">
        <v>9</v>
      </c>
      <c r="B14" s="6" t="s">
        <v>60</v>
      </c>
      <c r="C14" s="6" t="s">
        <v>61</v>
      </c>
      <c r="D14" s="6" t="s">
        <v>62</v>
      </c>
      <c r="E14" s="13">
        <v>38400</v>
      </c>
      <c r="F14" s="13">
        <v>21580</v>
      </c>
      <c r="G14" s="12" t="s">
        <v>63</v>
      </c>
      <c r="H14" s="12" t="s">
        <v>64</v>
      </c>
      <c r="I14" s="6" t="s">
        <v>65</v>
      </c>
      <c r="J14" s="13" t="s">
        <v>66</v>
      </c>
      <c r="K14" s="6" t="s">
        <v>67</v>
      </c>
      <c r="L14" s="6" t="s">
        <v>68</v>
      </c>
    </row>
    <row r="15" spans="1:12" s="2" customFormat="1" ht="27.95" customHeight="1">
      <c r="A15" s="21" t="s">
        <v>69</v>
      </c>
      <c r="B15" s="22"/>
      <c r="C15" s="22"/>
      <c r="D15" s="23"/>
      <c r="E15" s="7">
        <f>SUM(E16:E25)</f>
        <v>156135</v>
      </c>
      <c r="F15" s="7">
        <f>SUM(F16:F25)</f>
        <v>49573</v>
      </c>
      <c r="G15" s="9"/>
      <c r="H15" s="9"/>
      <c r="I15" s="15"/>
      <c r="J15" s="7"/>
      <c r="K15" s="10"/>
      <c r="L15" s="10"/>
    </row>
    <row r="16" spans="1:12" ht="56.1" customHeight="1">
      <c r="A16" s="16">
        <v>10</v>
      </c>
      <c r="B16" s="18" t="s">
        <v>70</v>
      </c>
      <c r="C16" s="18" t="s">
        <v>71</v>
      </c>
      <c r="D16" s="18" t="s">
        <v>72</v>
      </c>
      <c r="E16" s="13">
        <v>1600</v>
      </c>
      <c r="F16" s="13">
        <v>1600</v>
      </c>
      <c r="G16" s="8" t="s">
        <v>73</v>
      </c>
      <c r="H16" s="8" t="s">
        <v>74</v>
      </c>
      <c r="I16" s="6" t="s">
        <v>75</v>
      </c>
      <c r="J16" s="6" t="s">
        <v>76</v>
      </c>
      <c r="K16" s="6" t="s">
        <v>30</v>
      </c>
      <c r="L16" s="6" t="s">
        <v>23</v>
      </c>
    </row>
    <row r="17" spans="1:12" ht="90" customHeight="1">
      <c r="A17" s="17"/>
      <c r="B17" s="19"/>
      <c r="C17" s="19"/>
      <c r="D17" s="19"/>
      <c r="E17" s="13">
        <v>1800</v>
      </c>
      <c r="F17" s="13">
        <v>1800</v>
      </c>
      <c r="G17" s="12" t="s">
        <v>77</v>
      </c>
      <c r="H17" s="8" t="s">
        <v>78</v>
      </c>
      <c r="I17" s="6" t="s">
        <v>48</v>
      </c>
      <c r="J17" s="6" t="s">
        <v>48</v>
      </c>
      <c r="K17" s="6" t="s">
        <v>50</v>
      </c>
      <c r="L17" s="6" t="s">
        <v>23</v>
      </c>
    </row>
    <row r="18" spans="1:12" ht="165" customHeight="1">
      <c r="A18" s="10">
        <v>11</v>
      </c>
      <c r="B18" s="14" t="s">
        <v>40</v>
      </c>
      <c r="C18" s="6" t="s">
        <v>79</v>
      </c>
      <c r="D18" s="6" t="s">
        <v>72</v>
      </c>
      <c r="E18" s="6">
        <v>30000</v>
      </c>
      <c r="F18" s="6">
        <v>5700</v>
      </c>
      <c r="G18" s="8" t="s">
        <v>80</v>
      </c>
      <c r="H18" s="8" t="s">
        <v>81</v>
      </c>
      <c r="I18" s="6" t="s">
        <v>82</v>
      </c>
      <c r="J18" s="6" t="s">
        <v>83</v>
      </c>
      <c r="K18" s="6" t="s">
        <v>84</v>
      </c>
      <c r="L18" s="6" t="s">
        <v>39</v>
      </c>
    </row>
    <row r="19" spans="1:12" ht="218.1" customHeight="1">
      <c r="A19" s="10">
        <v>12</v>
      </c>
      <c r="B19" s="14" t="s">
        <v>24</v>
      </c>
      <c r="C19" s="6" t="s">
        <v>85</v>
      </c>
      <c r="D19" s="6" t="s">
        <v>72</v>
      </c>
      <c r="E19" s="6">
        <v>55000</v>
      </c>
      <c r="F19" s="6">
        <v>7500</v>
      </c>
      <c r="G19" s="8" t="s">
        <v>86</v>
      </c>
      <c r="H19" s="8" t="s">
        <v>87</v>
      </c>
      <c r="I19" s="6" t="s">
        <v>28</v>
      </c>
      <c r="J19" s="6" t="s">
        <v>29</v>
      </c>
      <c r="K19" s="6" t="s">
        <v>88</v>
      </c>
      <c r="L19" s="6" t="s">
        <v>39</v>
      </c>
    </row>
    <row r="20" spans="1:12" ht="111" customHeight="1">
      <c r="A20" s="10">
        <v>13</v>
      </c>
      <c r="B20" s="14" t="s">
        <v>24</v>
      </c>
      <c r="C20" s="6" t="s">
        <v>89</v>
      </c>
      <c r="D20" s="6" t="s">
        <v>72</v>
      </c>
      <c r="E20" s="6">
        <v>3650</v>
      </c>
      <c r="F20" s="6">
        <v>1100</v>
      </c>
      <c r="G20" s="8" t="s">
        <v>90</v>
      </c>
      <c r="H20" s="8" t="s">
        <v>91</v>
      </c>
      <c r="I20" s="6" t="s">
        <v>75</v>
      </c>
      <c r="J20" s="6" t="s">
        <v>29</v>
      </c>
      <c r="K20" s="6" t="s">
        <v>92</v>
      </c>
      <c r="L20" s="6" t="s">
        <v>51</v>
      </c>
    </row>
    <row r="21" spans="1:12" ht="108" customHeight="1">
      <c r="A21" s="10">
        <v>14</v>
      </c>
      <c r="B21" s="14" t="s">
        <v>24</v>
      </c>
      <c r="C21" s="6" t="s">
        <v>93</v>
      </c>
      <c r="D21" s="6" t="s">
        <v>72</v>
      </c>
      <c r="E21" s="6">
        <v>6750</v>
      </c>
      <c r="F21" s="6">
        <v>6750</v>
      </c>
      <c r="G21" s="12" t="s">
        <v>94</v>
      </c>
      <c r="H21" s="8" t="s">
        <v>95</v>
      </c>
      <c r="I21" s="6" t="s">
        <v>96</v>
      </c>
      <c r="J21" s="6" t="s">
        <v>97</v>
      </c>
      <c r="K21" s="6" t="s">
        <v>59</v>
      </c>
      <c r="L21" s="6" t="s">
        <v>23</v>
      </c>
    </row>
    <row r="22" spans="1:12" s="1" customFormat="1" ht="159.94999999999999" customHeight="1">
      <c r="A22" s="10">
        <v>15</v>
      </c>
      <c r="B22" s="6" t="s">
        <v>24</v>
      </c>
      <c r="C22" s="6" t="s">
        <v>98</v>
      </c>
      <c r="D22" s="6" t="s">
        <v>72</v>
      </c>
      <c r="E22" s="10">
        <f>18700+12812-2300</f>
        <v>29212</v>
      </c>
      <c r="F22" s="10">
        <f>4700+3800-1500</f>
        <v>7000</v>
      </c>
      <c r="G22" s="8" t="s">
        <v>99</v>
      </c>
      <c r="H22" s="8" t="s">
        <v>100</v>
      </c>
      <c r="I22" s="6" t="s">
        <v>48</v>
      </c>
      <c r="J22" s="6" t="s">
        <v>101</v>
      </c>
      <c r="K22" s="6" t="s">
        <v>50</v>
      </c>
      <c r="L22" s="6" t="s">
        <v>68</v>
      </c>
    </row>
    <row r="23" spans="1:12" s="1" customFormat="1" ht="197.1" customHeight="1">
      <c r="A23" s="10">
        <v>16</v>
      </c>
      <c r="B23" s="14" t="s">
        <v>40</v>
      </c>
      <c r="C23" s="6" t="s">
        <v>102</v>
      </c>
      <c r="D23" s="6" t="s">
        <v>72</v>
      </c>
      <c r="E23" s="6">
        <v>2660</v>
      </c>
      <c r="F23" s="6">
        <v>2660</v>
      </c>
      <c r="G23" s="8" t="s">
        <v>103</v>
      </c>
      <c r="H23" s="8" t="s">
        <v>104</v>
      </c>
      <c r="I23" s="6" t="s">
        <v>48</v>
      </c>
      <c r="J23" s="6" t="s">
        <v>105</v>
      </c>
      <c r="K23" s="6" t="s">
        <v>50</v>
      </c>
      <c r="L23" s="6" t="s">
        <v>51</v>
      </c>
    </row>
    <row r="24" spans="1:12" s="1" customFormat="1" ht="107.1" customHeight="1">
      <c r="A24" s="10">
        <v>17</v>
      </c>
      <c r="B24" s="14" t="s">
        <v>40</v>
      </c>
      <c r="C24" s="6" t="s">
        <v>106</v>
      </c>
      <c r="D24" s="6" t="s">
        <v>72</v>
      </c>
      <c r="E24" s="6">
        <v>25000</v>
      </c>
      <c r="F24" s="6">
        <v>15000</v>
      </c>
      <c r="G24" s="8" t="s">
        <v>107</v>
      </c>
      <c r="H24" s="8" t="s">
        <v>108</v>
      </c>
      <c r="I24" s="6" t="s">
        <v>75</v>
      </c>
      <c r="J24" s="6" t="s">
        <v>109</v>
      </c>
      <c r="K24" s="6" t="s">
        <v>110</v>
      </c>
      <c r="L24" s="6" t="s">
        <v>39</v>
      </c>
    </row>
    <row r="25" spans="1:12" s="1" customFormat="1" ht="75.95" customHeight="1">
      <c r="A25" s="10">
        <v>18</v>
      </c>
      <c r="B25" s="14" t="s">
        <v>24</v>
      </c>
      <c r="C25" s="6" t="s">
        <v>111</v>
      </c>
      <c r="D25" s="6" t="s">
        <v>72</v>
      </c>
      <c r="E25" s="6">
        <v>463</v>
      </c>
      <c r="F25" s="6">
        <v>463</v>
      </c>
      <c r="G25" s="8" t="s">
        <v>112</v>
      </c>
      <c r="H25" s="8" t="s">
        <v>113</v>
      </c>
      <c r="I25" s="6" t="s">
        <v>48</v>
      </c>
      <c r="J25" s="6" t="s">
        <v>48</v>
      </c>
      <c r="K25" s="6" t="s">
        <v>50</v>
      </c>
      <c r="L25" s="6" t="s">
        <v>23</v>
      </c>
    </row>
    <row r="27" spans="1:12" ht="24" customHeight="1">
      <c r="A27" s="3" t="s">
        <v>114</v>
      </c>
    </row>
  </sheetData>
  <autoFilter ref="A2:L25"/>
  <mergeCells count="8">
    <mergeCell ref="A16:A17"/>
    <mergeCell ref="B16:B17"/>
    <mergeCell ref="C16:C17"/>
    <mergeCell ref="D16:D17"/>
    <mergeCell ref="A2:L2"/>
    <mergeCell ref="A4:D4"/>
    <mergeCell ref="B5:D5"/>
    <mergeCell ref="A15:D15"/>
  </mergeCells>
  <phoneticPr fontId="8" type="noConversion"/>
  <printOptions horizontalCentered="1"/>
  <pageMargins left="0.75138888888888899" right="0.75138888888888899" top="1" bottom="1" header="0.5" footer="0.5"/>
  <pageSetup paperSize="8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2020-04-21T04:22:00Z</dcterms:created>
  <dcterms:modified xsi:type="dcterms:W3CDTF">2020-07-14T09:36:46Z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